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\\msra-sa-21\ranjia\raji\BoundaryDataLabel\merged\TEST\test_files\"/>
    </mc:Choice>
  </mc:AlternateContent>
  <xr:revisionPtr revIDLastSave="0" documentId="13_ncr:1_{00ED51B2-F09A-44E3-ADDB-C4981AD65AE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Deut_in_Mylar" sheetId="6" r:id="rId1"/>
    <sheet name="reference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6" l="1"/>
  <c r="O2" i="6"/>
  <c r="N3" i="6"/>
  <c r="O3" i="6"/>
  <c r="N4" i="6"/>
  <c r="O4" i="6"/>
  <c r="N5" i="6"/>
  <c r="O5" i="6"/>
  <c r="N6" i="6"/>
  <c r="O6" i="6"/>
  <c r="N7" i="6"/>
  <c r="O7" i="6"/>
  <c r="N8" i="6"/>
  <c r="O8" i="6"/>
  <c r="N9" i="6"/>
  <c r="O9" i="6"/>
  <c r="N10" i="6"/>
  <c r="O10" i="6"/>
  <c r="N11" i="6"/>
  <c r="O11" i="6"/>
  <c r="N12" i="6"/>
  <c r="O12" i="6"/>
  <c r="N13" i="6"/>
  <c r="O13" i="6"/>
  <c r="N14" i="6"/>
  <c r="O14" i="6"/>
  <c r="N15" i="6"/>
  <c r="O15" i="6"/>
  <c r="N16" i="6"/>
  <c r="O16" i="6"/>
  <c r="N17" i="6"/>
  <c r="O17" i="6"/>
  <c r="N18" i="6"/>
  <c r="O18" i="6"/>
  <c r="N19" i="6"/>
  <c r="O19" i="6"/>
  <c r="N20" i="6"/>
  <c r="O20" i="6"/>
  <c r="N21" i="6"/>
  <c r="O21" i="6"/>
  <c r="N22" i="6"/>
  <c r="O22" i="6"/>
  <c r="N23" i="6"/>
  <c r="O23" i="6"/>
  <c r="N24" i="6"/>
  <c r="O24" i="6"/>
  <c r="N25" i="6"/>
  <c r="O25" i="6"/>
  <c r="N26" i="6"/>
  <c r="O26" i="6"/>
  <c r="N27" i="6"/>
  <c r="O27" i="6"/>
  <c r="N28" i="6"/>
  <c r="O28" i="6"/>
  <c r="N29" i="6"/>
  <c r="O29" i="6"/>
  <c r="N30" i="6"/>
  <c r="O30" i="6"/>
  <c r="N31" i="6"/>
  <c r="O31" i="6"/>
  <c r="N32" i="6"/>
  <c r="O32" i="6"/>
  <c r="N33" i="6"/>
  <c r="O33" i="6"/>
  <c r="N34" i="6"/>
  <c r="O34" i="6"/>
  <c r="N35" i="6"/>
  <c r="O35" i="6"/>
  <c r="N36" i="6"/>
  <c r="O36" i="6"/>
  <c r="N37" i="6"/>
  <c r="O37" i="6"/>
  <c r="N38" i="6"/>
  <c r="O38" i="6"/>
  <c r="N39" i="6"/>
  <c r="O39" i="6"/>
  <c r="N40" i="6"/>
  <c r="O40" i="6"/>
  <c r="N41" i="6"/>
  <c r="O41" i="6"/>
  <c r="N42" i="6"/>
  <c r="O42" i="6"/>
  <c r="N43" i="6"/>
  <c r="O43" i="6"/>
  <c r="N44" i="6"/>
  <c r="O44" i="6"/>
  <c r="N45" i="6"/>
  <c r="O45" i="6"/>
  <c r="N46" i="6"/>
  <c r="O46" i="6"/>
  <c r="N47" i="6"/>
  <c r="O47" i="6"/>
  <c r="N48" i="6"/>
  <c r="O48" i="6"/>
  <c r="N49" i="6"/>
  <c r="O49" i="6"/>
  <c r="N50" i="6"/>
  <c r="O50" i="6"/>
  <c r="N51" i="6"/>
  <c r="O51" i="6"/>
  <c r="N52" i="6"/>
  <c r="O52" i="6"/>
  <c r="N53" i="6"/>
  <c r="O53" i="6"/>
  <c r="N54" i="6"/>
  <c r="O54" i="6"/>
  <c r="N55" i="6"/>
  <c r="O55" i="6"/>
  <c r="N56" i="6"/>
  <c r="O56" i="6"/>
  <c r="N57" i="6"/>
  <c r="O57" i="6"/>
  <c r="N58" i="6"/>
  <c r="O58" i="6"/>
  <c r="N59" i="6"/>
  <c r="O59" i="6"/>
  <c r="N60" i="6"/>
  <c r="O60" i="6"/>
  <c r="N61" i="6"/>
  <c r="O61" i="6"/>
  <c r="N62" i="6"/>
  <c r="O62" i="6"/>
  <c r="N63" i="6"/>
  <c r="O63" i="6"/>
  <c r="N64" i="6"/>
  <c r="O64" i="6"/>
  <c r="N65" i="6"/>
  <c r="O65" i="6"/>
  <c r="N66" i="6"/>
  <c r="O66" i="6"/>
  <c r="N67" i="6"/>
  <c r="O67" i="6"/>
  <c r="N68" i="6"/>
  <c r="O68" i="6"/>
  <c r="N69" i="6"/>
  <c r="O69" i="6"/>
  <c r="N70" i="6"/>
  <c r="O70" i="6"/>
  <c r="N71" i="6"/>
  <c r="O71" i="6"/>
  <c r="N72" i="6"/>
  <c r="O72" i="6"/>
  <c r="N73" i="6"/>
  <c r="O73" i="6"/>
  <c r="N74" i="6"/>
  <c r="O74" i="6"/>
  <c r="N75" i="6"/>
  <c r="O75" i="6"/>
  <c r="N76" i="6"/>
  <c r="O76" i="6"/>
  <c r="N77" i="6"/>
  <c r="O77" i="6"/>
  <c r="N78" i="6"/>
  <c r="O78" i="6"/>
  <c r="N79" i="6"/>
  <c r="O79" i="6"/>
  <c r="N80" i="6"/>
  <c r="O80" i="6"/>
  <c r="N81" i="6"/>
  <c r="O81" i="6"/>
  <c r="N82" i="6"/>
  <c r="O82" i="6"/>
  <c r="N83" i="6"/>
  <c r="O83" i="6"/>
  <c r="N84" i="6"/>
  <c r="O84" i="6"/>
  <c r="N85" i="6"/>
  <c r="O85" i="6"/>
  <c r="N86" i="6"/>
  <c r="O86" i="6"/>
  <c r="N87" i="6"/>
  <c r="O87" i="6"/>
  <c r="N88" i="6"/>
  <c r="O88" i="6"/>
  <c r="N89" i="6"/>
  <c r="O89" i="6"/>
  <c r="N90" i="6"/>
  <c r="O90" i="6"/>
  <c r="N91" i="6"/>
  <c r="O91" i="6"/>
  <c r="N92" i="6"/>
  <c r="O92" i="6"/>
  <c r="N93" i="6"/>
  <c r="O93" i="6"/>
  <c r="N94" i="6"/>
  <c r="O94" i="6"/>
  <c r="N95" i="6"/>
  <c r="O95" i="6"/>
  <c r="N96" i="6"/>
  <c r="O96" i="6"/>
  <c r="N97" i="6"/>
  <c r="O97" i="6"/>
  <c r="N98" i="6"/>
  <c r="O98" i="6"/>
  <c r="N99" i="6"/>
  <c r="O99" i="6"/>
  <c r="N100" i="6"/>
  <c r="O100" i="6"/>
  <c r="N101" i="6"/>
  <c r="O101" i="6"/>
  <c r="N102" i="6"/>
  <c r="O102" i="6"/>
  <c r="N103" i="6"/>
  <c r="O103" i="6"/>
  <c r="N104" i="6"/>
  <c r="O104" i="6"/>
  <c r="N105" i="6"/>
  <c r="O105" i="6"/>
  <c r="N106" i="6"/>
  <c r="O106" i="6"/>
  <c r="N107" i="6"/>
  <c r="O107" i="6"/>
  <c r="N108" i="6"/>
  <c r="O108" i="6"/>
  <c r="N109" i="6"/>
  <c r="O109" i="6"/>
  <c r="N110" i="6"/>
  <c r="O110" i="6"/>
  <c r="N111" i="6"/>
  <c r="O111" i="6"/>
  <c r="N112" i="6"/>
  <c r="O112" i="6"/>
  <c r="N113" i="6"/>
  <c r="O113" i="6"/>
  <c r="N2" i="10"/>
  <c r="O2" i="10"/>
  <c r="N3" i="10"/>
  <c r="O3" i="10"/>
  <c r="N4" i="10"/>
  <c r="O4" i="10"/>
  <c r="N5" i="10"/>
  <c r="O5" i="10"/>
  <c r="N6" i="10"/>
  <c r="O6" i="10"/>
  <c r="N7" i="10"/>
  <c r="O7" i="10"/>
  <c r="N8" i="10"/>
  <c r="O8" i="10"/>
  <c r="N9" i="10"/>
  <c r="O9" i="10"/>
  <c r="N10" i="10"/>
  <c r="O10" i="10"/>
  <c r="N11" i="10"/>
  <c r="O11" i="10"/>
  <c r="N12" i="10"/>
  <c r="O12" i="10"/>
  <c r="N13" i="10"/>
  <c r="O13" i="10"/>
  <c r="N14" i="10"/>
  <c r="O14" i="10"/>
  <c r="N15" i="10"/>
  <c r="O15" i="10"/>
  <c r="N16" i="10"/>
  <c r="O16" i="10"/>
  <c r="N17" i="10"/>
  <c r="O17" i="10"/>
  <c r="N18" i="10"/>
  <c r="O18" i="10"/>
  <c r="N19" i="10"/>
  <c r="O19" i="10"/>
  <c r="N20" i="10"/>
  <c r="O20" i="10"/>
  <c r="N21" i="10"/>
  <c r="O21" i="10"/>
  <c r="N22" i="10"/>
  <c r="O22" i="10"/>
  <c r="N23" i="10"/>
  <c r="O23" i="10"/>
  <c r="N24" i="10"/>
  <c r="O24" i="10"/>
  <c r="N25" i="10"/>
  <c r="O25" i="10"/>
  <c r="N26" i="10"/>
  <c r="O26" i="10"/>
  <c r="N27" i="10"/>
  <c r="O27" i="10"/>
  <c r="N28" i="10"/>
  <c r="O28" i="10"/>
  <c r="N29" i="10"/>
  <c r="O29" i="10"/>
  <c r="N30" i="10"/>
  <c r="O30" i="10"/>
  <c r="N31" i="10"/>
  <c r="O31" i="10"/>
  <c r="N32" i="10"/>
  <c r="O32" i="10"/>
  <c r="N33" i="10"/>
  <c r="O33" i="10"/>
  <c r="N34" i="10"/>
  <c r="O34" i="10"/>
  <c r="N35" i="10"/>
  <c r="O35" i="10"/>
  <c r="N36" i="10"/>
  <c r="O36" i="10"/>
  <c r="N37" i="10"/>
  <c r="O37" i="10"/>
  <c r="N38" i="10"/>
  <c r="O38" i="10"/>
  <c r="N39" i="10"/>
  <c r="O39" i="10"/>
  <c r="N40" i="10"/>
  <c r="O40" i="10"/>
  <c r="N41" i="10"/>
  <c r="O41" i="10"/>
  <c r="N42" i="10"/>
  <c r="O42" i="10"/>
  <c r="N43" i="10"/>
  <c r="O43" i="10"/>
  <c r="N44" i="10"/>
  <c r="O44" i="10"/>
  <c r="N45" i="10"/>
  <c r="O45" i="10"/>
  <c r="N46" i="10"/>
  <c r="O46" i="10"/>
  <c r="N47" i="10"/>
  <c r="O47" i="10"/>
  <c r="N48" i="10"/>
  <c r="O48" i="10"/>
  <c r="N49" i="10"/>
  <c r="O49" i="10"/>
  <c r="N50" i="10"/>
  <c r="O50" i="10"/>
  <c r="N51" i="10"/>
  <c r="O51" i="10"/>
  <c r="N52" i="10"/>
  <c r="O52" i="10"/>
  <c r="N53" i="10"/>
  <c r="O53" i="10"/>
  <c r="N54" i="10"/>
  <c r="O54" i="10"/>
  <c r="N55" i="10"/>
  <c r="O55" i="10"/>
  <c r="N56" i="10"/>
  <c r="O56" i="10"/>
  <c r="N57" i="10"/>
  <c r="O57" i="10"/>
  <c r="N58" i="10"/>
  <c r="O58" i="10"/>
  <c r="N59" i="10"/>
  <c r="O59" i="10"/>
  <c r="N60" i="10"/>
  <c r="O60" i="10"/>
  <c r="N61" i="10"/>
  <c r="O61" i="10"/>
  <c r="N62" i="10"/>
  <c r="O62" i="10"/>
  <c r="N63" i="10"/>
  <c r="O63" i="10"/>
  <c r="N64" i="10"/>
  <c r="O64" i="10"/>
  <c r="N65" i="10"/>
  <c r="O65" i="10"/>
  <c r="N66" i="10"/>
  <c r="O66" i="10"/>
  <c r="N67" i="10"/>
  <c r="O67" i="10"/>
  <c r="N68" i="10"/>
  <c r="O68" i="10"/>
  <c r="N69" i="10"/>
  <c r="O69" i="10"/>
  <c r="N70" i="10"/>
  <c r="O70" i="10"/>
  <c r="N71" i="10"/>
  <c r="O71" i="10"/>
  <c r="N72" i="10"/>
  <c r="O72" i="10"/>
  <c r="N73" i="10"/>
  <c r="O73" i="10"/>
  <c r="N74" i="10"/>
  <c r="O74" i="10"/>
  <c r="N75" i="10"/>
  <c r="O75" i="10"/>
  <c r="N76" i="10"/>
  <c r="O76" i="10"/>
  <c r="N77" i="10"/>
  <c r="O77" i="10"/>
  <c r="N78" i="10"/>
  <c r="O78" i="10"/>
  <c r="N79" i="10"/>
  <c r="O79" i="10"/>
  <c r="N80" i="10"/>
  <c r="O80" i="10"/>
  <c r="N81" i="10"/>
  <c r="O81" i="10"/>
  <c r="N82" i="10"/>
  <c r="O82" i="10"/>
  <c r="N83" i="10"/>
  <c r="O83" i="10"/>
  <c r="N84" i="10"/>
  <c r="O84" i="10"/>
  <c r="N85" i="10"/>
  <c r="O85" i="10"/>
  <c r="N86" i="10"/>
  <c r="O86" i="10"/>
  <c r="N87" i="10"/>
  <c r="O87" i="10"/>
  <c r="N88" i="10"/>
  <c r="O88" i="10"/>
  <c r="N89" i="10"/>
  <c r="O89" i="10"/>
  <c r="N90" i="10"/>
  <c r="O90" i="10"/>
  <c r="N91" i="10"/>
  <c r="O91" i="10"/>
  <c r="N92" i="10"/>
  <c r="O92" i="10"/>
  <c r="N93" i="10"/>
  <c r="O93" i="10"/>
  <c r="N94" i="10"/>
  <c r="O94" i="10"/>
  <c r="N95" i="10"/>
  <c r="O95" i="10"/>
  <c r="N96" i="10"/>
  <c r="O96" i="10"/>
  <c r="N97" i="10"/>
  <c r="O97" i="10"/>
  <c r="N98" i="10"/>
  <c r="O98" i="10"/>
  <c r="N99" i="10"/>
  <c r="O99" i="10"/>
  <c r="N100" i="10"/>
  <c r="O100" i="10"/>
  <c r="N101" i="10"/>
  <c r="O101" i="10"/>
  <c r="N102" i="10"/>
  <c r="O102" i="10"/>
  <c r="N103" i="10"/>
  <c r="O103" i="10"/>
  <c r="N104" i="10"/>
  <c r="O104" i="10"/>
  <c r="N105" i="10"/>
  <c r="O105" i="10"/>
  <c r="N106" i="10"/>
  <c r="O106" i="10"/>
  <c r="N107" i="10"/>
  <c r="O107" i="10"/>
  <c r="N108" i="10"/>
  <c r="O108" i="10"/>
  <c r="N109" i="10"/>
  <c r="O109" i="10"/>
  <c r="N110" i="10"/>
  <c r="O110" i="10"/>
  <c r="N111" i="10"/>
  <c r="O111" i="10"/>
  <c r="N112" i="10"/>
  <c r="O112" i="10"/>
  <c r="N113" i="10"/>
  <c r="O113" i="10"/>
</calcChain>
</file>

<file path=xl/sharedStrings.xml><?xml version="1.0" encoding="utf-8"?>
<sst xmlns="http://schemas.openxmlformats.org/spreadsheetml/2006/main" count="942" uniqueCount="18">
  <si>
    <t>Energy</t>
  </si>
  <si>
    <t>Unit</t>
  </si>
  <si>
    <t>dE/dx</t>
  </si>
  <si>
    <t>Projected</t>
  </si>
  <si>
    <t>Longitudinal</t>
  </si>
  <si>
    <t>Lateral</t>
  </si>
  <si>
    <t>E (MeV/n)</t>
  </si>
  <si>
    <t>Range (um)</t>
  </si>
  <si>
    <t>keV</t>
  </si>
  <si>
    <t>A</t>
  </si>
  <si>
    <t>Species</t>
  </si>
  <si>
    <t>Deuterium</t>
  </si>
  <si>
    <t>Z</t>
  </si>
  <si>
    <t>Material</t>
  </si>
  <si>
    <t>Mylar</t>
  </si>
  <si>
    <t>um</t>
  </si>
  <si>
    <t>MeV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</si>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</sst>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A500"/>
        <bgColor rgb="FFFFA500"/>
      </patternFill>
    </fill>
    <fill>
      <patternFill patternType="solid">
        <fgColor rgb="FF5D8AA8"/>
        <bgColor rgb="FF5D8AA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4" borderId="7" xfId="0" applyNumberFormat="1" applyFill="1" applyBorder="1" applyAlignment="1" applyProtection="1">
      <alignment horizontal="center"/>
    </xf>
    <xf numFmtId="0" fontId="0" fillId="0" borderId="7" xfId="0" applyNumberFormat="1" applyFill="1" applyBorder="1" applyAlignment="1" applyProtection="1">
      <alignment horizontal="center"/>
    </xf>
    <xf numFmtId="0" fontId="0" fillId="0" borderId="5" xfId="0" applyFont="1" applyFill="1" applyBorder="1"/>
    <xf numFmtId="0" fontId="0" fillId="0" borderId="0" xfId="0" applyNumberFormat="1" applyFill="1" applyAlignment="1" applyProtection="1"/>
    <xf numFmtId="11" fontId="0" fillId="0" borderId="0" xfId="0" applyNumberFormat="1" applyFill="1" applyAlignment="1" applyProtection="1"/>
    <xf numFmtId="0" fontId="0" fillId="0" borderId="1" xfId="0" applyNumberFormat="1" applyFill="1" applyBorder="1" applyAlignment="1" applyProtection="1"/>
    <xf numFmtId="0" fontId="1" fillId="0" borderId="2" xfId="0" applyNumberFormat="1" applyFont="1" applyFill="1" applyBorder="1" applyAlignment="1" applyProtection="1">
      <alignment horizontal="right"/>
    </xf>
    <xf numFmtId="0" fontId="0" fillId="0" borderId="3" xfId="0" applyNumberFormat="1" applyFill="1" applyBorder="1" applyAlignment="1" applyProtection="1"/>
    <xf numFmtId="0" fontId="1" fillId="0" borderId="4" xfId="0" applyNumberFormat="1" applyFont="1" applyFill="1" applyBorder="1" applyAlignment="1" applyProtection="1">
      <alignment horizontal="right"/>
    </xf>
    <xf numFmtId="0" fontId="1" fillId="0" borderId="6" xfId="0" applyNumberFormat="1" applyFont="1" applyFill="1" applyBorder="1" applyAlignment="1" applyProtection="1">
      <alignment horizontal="right"/>
    </xf>
    <xf numFmtId="0" fontId="0" fillId="2" borderId="0" xfId="0" applyNumberFormat="1" applyFill="1" applyAlignment="1" applyProtection="1"/>
    <xf numFmtId="0" fontId="0" fillId="3" borderId="0" xfId="0" applyNumberFormat="1" applyFill="1" applyAlignment="1" applyProtection="1"/>
    <xf numFmtId="0" fontId="2" fillId="4" borderId="0" xfId="0" applyNumberFormat="1" applyFont="1" applyFill="1" applyAlignment="1" applyProtection="1"/>
    <xf numFmtId="0" fontId="2" fillId="2" borderId="0" xfId="0" applyNumberFormat="1" applyFont="1" applyFill="1" applyAlignment="1" applyProtection="1"/>
    <xf numFmtId="11" fontId="0" fillId="2" borderId="0" xfId="0" applyNumberFormat="1" applyFill="1" applyAlignment="1" applyProtection="1"/>
    <xf numFmtId="0" fontId="0" fillId="5" borderId="1" xfId="0" applyNumberFormat="1" applyFill="1" applyBorder="1" applyAlignment="1" applyProtection="1"/>
    <xf numFmtId="0" fontId="1" fillId="5" borderId="2" xfId="0" applyNumberFormat="1" applyFont="1" applyFill="1" applyBorder="1" applyAlignment="1" applyProtection="1">
      <alignment horizontal="right"/>
    </xf>
    <xf numFmtId="0" fontId="0" fillId="5" borderId="3" xfId="0" applyNumberFormat="1" applyFill="1" applyBorder="1" applyAlignment="1" applyProtection="1"/>
    <xf numFmtId="0" fontId="1" fillId="5" borderId="4" xfId="0" applyNumberFormat="1" applyFont="1" applyFill="1" applyBorder="1" applyAlignment="1" applyProtection="1">
      <alignment horizontal="right"/>
    </xf>
    <xf numFmtId="0" fontId="0" fillId="5" borderId="5" xfId="0" applyNumberFormat="1" applyFill="1" applyBorder="1" applyAlignment="1" applyProtection="1"/>
    <xf numFmtId="0" fontId="1" fillId="5" borderId="6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Deut_in_Mylar!$R$2</c:f>
              <c:strCache>
                <c:ptCount val="1"/>
                <c:pt idx="0">
                  <c:v>Deuterium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Deut_in_Mylar!$N$2:$N$115</c:f>
              <c:numCache>
                <c:formatCode>General</c:formatCode>
                <c:ptCount val="114"/>
                <c:pt idx="0">
                  <c:v>5.0000000000000001E-3</c:v>
                </c:pt>
                <c:pt idx="1">
                  <c:v>5.4999999999999997E-3</c:v>
                </c:pt>
                <c:pt idx="2">
                  <c:v>6.0000000000000001E-3</c:v>
                </c:pt>
                <c:pt idx="3">
                  <c:v>6.5000000000000006E-3</c:v>
                </c:pt>
                <c:pt idx="4">
                  <c:v>7.0000000000000001E-3</c:v>
                </c:pt>
                <c:pt idx="5">
                  <c:v>7.4999999999999997E-3</c:v>
                </c:pt>
                <c:pt idx="6">
                  <c:v>8.0000000000000002E-3</c:v>
                </c:pt>
                <c:pt idx="7">
                  <c:v>8.5000000000000006E-3</c:v>
                </c:pt>
                <c:pt idx="8">
                  <c:v>9.0000000000000011E-3</c:v>
                </c:pt>
                <c:pt idx="9">
                  <c:v>0.01</c:v>
                </c:pt>
                <c:pt idx="10">
                  <c:v>1.125E-2</c:v>
                </c:pt>
                <c:pt idx="11">
                  <c:v>1.2500000000000001E-2</c:v>
                </c:pt>
                <c:pt idx="12">
                  <c:v>1.375E-2</c:v>
                </c:pt>
                <c:pt idx="13">
                  <c:v>1.4999999999999999E-2</c:v>
                </c:pt>
                <c:pt idx="14">
                  <c:v>1.6250000000000001E-2</c:v>
                </c:pt>
                <c:pt idx="15">
                  <c:v>1.7500000000000002E-2</c:v>
                </c:pt>
                <c:pt idx="16">
                  <c:v>1.8749999999999999E-2</c:v>
                </c:pt>
                <c:pt idx="17">
                  <c:v>0.02</c:v>
                </c:pt>
                <c:pt idx="18">
                  <c:v>2.2499999999999999E-2</c:v>
                </c:pt>
                <c:pt idx="19">
                  <c:v>2.5000000000000001E-2</c:v>
                </c:pt>
                <c:pt idx="20">
                  <c:v>2.75E-2</c:v>
                </c:pt>
                <c:pt idx="21">
                  <c:v>0.03</c:v>
                </c:pt>
                <c:pt idx="22">
                  <c:v>3.2500000000000001E-2</c:v>
                </c:pt>
                <c:pt idx="23">
                  <c:v>3.5000000000000003E-2</c:v>
                </c:pt>
                <c:pt idx="24">
                  <c:v>0.04</c:v>
                </c:pt>
                <c:pt idx="25">
                  <c:v>4.4999999999999998E-2</c:v>
                </c:pt>
                <c:pt idx="26">
                  <c:v>0.05</c:v>
                </c:pt>
                <c:pt idx="27">
                  <c:v>5.5E-2</c:v>
                </c:pt>
                <c:pt idx="28">
                  <c:v>0.06</c:v>
                </c:pt>
                <c:pt idx="29">
                  <c:v>6.5000000000000002E-2</c:v>
                </c:pt>
                <c:pt idx="30">
                  <c:v>7.0000000000000007E-2</c:v>
                </c:pt>
                <c:pt idx="31">
                  <c:v>7.4999999999999997E-2</c:v>
                </c:pt>
                <c:pt idx="32">
                  <c:v>0.08</c:v>
                </c:pt>
                <c:pt idx="33">
                  <c:v>8.5000000000000006E-2</c:v>
                </c:pt>
                <c:pt idx="34">
                  <c:v>0.09</c:v>
                </c:pt>
                <c:pt idx="35">
                  <c:v>0.1</c:v>
                </c:pt>
                <c:pt idx="36">
                  <c:v>0.1125</c:v>
                </c:pt>
                <c:pt idx="37">
                  <c:v>0.125</c:v>
                </c:pt>
                <c:pt idx="38">
                  <c:v>0.13750000000000001</c:v>
                </c:pt>
                <c:pt idx="39">
                  <c:v>0.15</c:v>
                </c:pt>
                <c:pt idx="40">
                  <c:v>0.16250000000000001</c:v>
                </c:pt>
                <c:pt idx="41">
                  <c:v>0.17500000000000002</c:v>
                </c:pt>
                <c:pt idx="42">
                  <c:v>0.1875</c:v>
                </c:pt>
                <c:pt idx="43">
                  <c:v>0.2</c:v>
                </c:pt>
                <c:pt idx="44">
                  <c:v>0.22500000000000001</c:v>
                </c:pt>
                <c:pt idx="45">
                  <c:v>0.25</c:v>
                </c:pt>
                <c:pt idx="46">
                  <c:v>0.27500000000000002</c:v>
                </c:pt>
                <c:pt idx="47">
                  <c:v>0.3</c:v>
                </c:pt>
                <c:pt idx="48">
                  <c:v>0.32500000000000001</c:v>
                </c:pt>
                <c:pt idx="49">
                  <c:v>0.35000000000000003</c:v>
                </c:pt>
                <c:pt idx="50">
                  <c:v>0.4</c:v>
                </c:pt>
                <c:pt idx="51">
                  <c:v>0.45</c:v>
                </c:pt>
                <c:pt idx="52">
                  <c:v>0.5</c:v>
                </c:pt>
                <c:pt idx="53">
                  <c:v>0.55000000000000004</c:v>
                </c:pt>
                <c:pt idx="54">
                  <c:v>0.6</c:v>
                </c:pt>
                <c:pt idx="55">
                  <c:v>0.65</c:v>
                </c:pt>
                <c:pt idx="56">
                  <c:v>0.7</c:v>
                </c:pt>
                <c:pt idx="57">
                  <c:v>0.75</c:v>
                </c:pt>
                <c:pt idx="58">
                  <c:v>0.8</c:v>
                </c:pt>
                <c:pt idx="59">
                  <c:v>0.85</c:v>
                </c:pt>
                <c:pt idx="60">
                  <c:v>0.9</c:v>
                </c:pt>
                <c:pt idx="61">
                  <c:v>1</c:v>
                </c:pt>
                <c:pt idx="62">
                  <c:v>1.125</c:v>
                </c:pt>
                <c:pt idx="63">
                  <c:v>1.25</c:v>
                </c:pt>
                <c:pt idx="64">
                  <c:v>1.375</c:v>
                </c:pt>
                <c:pt idx="65">
                  <c:v>1.5</c:v>
                </c:pt>
                <c:pt idx="66">
                  <c:v>1.625</c:v>
                </c:pt>
                <c:pt idx="67">
                  <c:v>1.75</c:v>
                </c:pt>
                <c:pt idx="68">
                  <c:v>1.875</c:v>
                </c:pt>
                <c:pt idx="69">
                  <c:v>2</c:v>
                </c:pt>
                <c:pt idx="70">
                  <c:v>2.25</c:v>
                </c:pt>
                <c:pt idx="71">
                  <c:v>2.5</c:v>
                </c:pt>
                <c:pt idx="72">
                  <c:v>2.75</c:v>
                </c:pt>
                <c:pt idx="73">
                  <c:v>3</c:v>
                </c:pt>
                <c:pt idx="74">
                  <c:v>3.25</c:v>
                </c:pt>
                <c:pt idx="75">
                  <c:v>3.5</c:v>
                </c:pt>
                <c:pt idx="76">
                  <c:v>4</c:v>
                </c:pt>
                <c:pt idx="77">
                  <c:v>4.5</c:v>
                </c:pt>
                <c:pt idx="78">
                  <c:v>5</c:v>
                </c:pt>
                <c:pt idx="79">
                  <c:v>5.5</c:v>
                </c:pt>
                <c:pt idx="80">
                  <c:v>6</c:v>
                </c:pt>
                <c:pt idx="81">
                  <c:v>6.5</c:v>
                </c:pt>
                <c:pt idx="82">
                  <c:v>7</c:v>
                </c:pt>
                <c:pt idx="83">
                  <c:v>7.5</c:v>
                </c:pt>
                <c:pt idx="84">
                  <c:v>8</c:v>
                </c:pt>
                <c:pt idx="85">
                  <c:v>8.5</c:v>
                </c:pt>
                <c:pt idx="86">
                  <c:v>9</c:v>
                </c:pt>
                <c:pt idx="87">
                  <c:v>10</c:v>
                </c:pt>
                <c:pt idx="88">
                  <c:v>11.25</c:v>
                </c:pt>
                <c:pt idx="89">
                  <c:v>12.5</c:v>
                </c:pt>
                <c:pt idx="90">
                  <c:v>13.75</c:v>
                </c:pt>
                <c:pt idx="91">
                  <c:v>15</c:v>
                </c:pt>
                <c:pt idx="92">
                  <c:v>16.25</c:v>
                </c:pt>
                <c:pt idx="93">
                  <c:v>17.5</c:v>
                </c:pt>
                <c:pt idx="94">
                  <c:v>18.75</c:v>
                </c:pt>
                <c:pt idx="95">
                  <c:v>20</c:v>
                </c:pt>
                <c:pt idx="96">
                  <c:v>22.5</c:v>
                </c:pt>
                <c:pt idx="97">
                  <c:v>25</c:v>
                </c:pt>
                <c:pt idx="98">
                  <c:v>27.5</c:v>
                </c:pt>
                <c:pt idx="99">
                  <c:v>30</c:v>
                </c:pt>
                <c:pt idx="100">
                  <c:v>32.5</c:v>
                </c:pt>
                <c:pt idx="101">
                  <c:v>35</c:v>
                </c:pt>
                <c:pt idx="102">
                  <c:v>40</c:v>
                </c:pt>
                <c:pt idx="103">
                  <c:v>45</c:v>
                </c:pt>
                <c:pt idx="104">
                  <c:v>50</c:v>
                </c:pt>
                <c:pt idx="105">
                  <c:v>55</c:v>
                </c:pt>
                <c:pt idx="106">
                  <c:v>60</c:v>
                </c:pt>
                <c:pt idx="107">
                  <c:v>65</c:v>
                </c:pt>
                <c:pt idx="108">
                  <c:v>70</c:v>
                </c:pt>
                <c:pt idx="109">
                  <c:v>75</c:v>
                </c:pt>
                <c:pt idx="110">
                  <c:v>80</c:v>
                </c:pt>
                <c:pt idx="111">
                  <c:v>85</c:v>
                </c:pt>
              </c:numCache>
            </c:numRef>
          </c:xVal>
          <c:yVal>
            <c:numRef>
              <c:f>Deut_in_Mylar!$O$2:$O$115</c:f>
              <c:numCache>
                <c:formatCode>General</c:formatCode>
                <c:ptCount val="114"/>
                <c:pt idx="0">
                  <c:v>0.24680000000000002</c:v>
                </c:pt>
                <c:pt idx="1">
                  <c:v>0.2671</c:v>
                </c:pt>
                <c:pt idx="2">
                  <c:v>0.2868</c:v>
                </c:pt>
                <c:pt idx="3">
                  <c:v>0.30599999999999999</c:v>
                </c:pt>
                <c:pt idx="4">
                  <c:v>0.32469999999999999</c:v>
                </c:pt>
                <c:pt idx="5">
                  <c:v>0.34290000000000004</c:v>
                </c:pt>
                <c:pt idx="6">
                  <c:v>0.36080000000000001</c:v>
                </c:pt>
                <c:pt idx="7">
                  <c:v>0.37820000000000004</c:v>
                </c:pt>
                <c:pt idx="8">
                  <c:v>0.39530000000000004</c:v>
                </c:pt>
                <c:pt idx="9">
                  <c:v>0.42850000000000005</c:v>
                </c:pt>
                <c:pt idx="10">
                  <c:v>0.46840000000000004</c:v>
                </c:pt>
                <c:pt idx="11">
                  <c:v>0.50660000000000005</c:v>
                </c:pt>
                <c:pt idx="12">
                  <c:v>0.54349999999999998</c:v>
                </c:pt>
                <c:pt idx="13">
                  <c:v>0.57920000000000005</c:v>
                </c:pt>
                <c:pt idx="14">
                  <c:v>0.61380000000000001</c:v>
                </c:pt>
                <c:pt idx="15">
                  <c:v>0.64739999999999998</c:v>
                </c:pt>
                <c:pt idx="16">
                  <c:v>0.68030000000000002</c:v>
                </c:pt>
                <c:pt idx="17">
                  <c:v>0.71230000000000004</c:v>
                </c:pt>
                <c:pt idx="18">
                  <c:v>0.77440000000000009</c:v>
                </c:pt>
                <c:pt idx="19">
                  <c:v>0.83420000000000005</c:v>
                </c:pt>
                <c:pt idx="20">
                  <c:v>0.89219999999999999</c:v>
                </c:pt>
                <c:pt idx="21">
                  <c:v>0.94850000000000001</c:v>
                </c:pt>
                <c:pt idx="22">
                  <c:v>1</c:v>
                </c:pt>
                <c:pt idx="23">
                  <c:v>1.06</c:v>
                </c:pt>
                <c:pt idx="24">
                  <c:v>1.1599999999999999</c:v>
                </c:pt>
                <c:pt idx="25">
                  <c:v>1.26</c:v>
                </c:pt>
                <c:pt idx="26">
                  <c:v>1.36</c:v>
                </c:pt>
                <c:pt idx="27">
                  <c:v>1.46</c:v>
                </c:pt>
                <c:pt idx="28">
                  <c:v>1.56</c:v>
                </c:pt>
                <c:pt idx="29">
                  <c:v>1.65</c:v>
                </c:pt>
                <c:pt idx="30">
                  <c:v>1.75</c:v>
                </c:pt>
                <c:pt idx="31">
                  <c:v>1.84</c:v>
                </c:pt>
                <c:pt idx="32">
                  <c:v>1.94</c:v>
                </c:pt>
                <c:pt idx="33">
                  <c:v>2.0299999999999998</c:v>
                </c:pt>
                <c:pt idx="34">
                  <c:v>2.12</c:v>
                </c:pt>
                <c:pt idx="35">
                  <c:v>2.3199999999999998</c:v>
                </c:pt>
                <c:pt idx="36">
                  <c:v>2.56</c:v>
                </c:pt>
                <c:pt idx="37">
                  <c:v>2.81</c:v>
                </c:pt>
                <c:pt idx="38">
                  <c:v>3.07</c:v>
                </c:pt>
                <c:pt idx="39">
                  <c:v>3.33</c:v>
                </c:pt>
                <c:pt idx="40">
                  <c:v>3.6</c:v>
                </c:pt>
                <c:pt idx="41">
                  <c:v>3.88</c:v>
                </c:pt>
                <c:pt idx="42">
                  <c:v>4.17</c:v>
                </c:pt>
                <c:pt idx="43">
                  <c:v>4.47</c:v>
                </c:pt>
                <c:pt idx="44">
                  <c:v>5.0999999999999996</c:v>
                </c:pt>
                <c:pt idx="45">
                  <c:v>5.77</c:v>
                </c:pt>
                <c:pt idx="46">
                  <c:v>6.47</c:v>
                </c:pt>
                <c:pt idx="47">
                  <c:v>7.21</c:v>
                </c:pt>
                <c:pt idx="48">
                  <c:v>7.98</c:v>
                </c:pt>
                <c:pt idx="49">
                  <c:v>8.8000000000000007</c:v>
                </c:pt>
                <c:pt idx="50">
                  <c:v>10.52</c:v>
                </c:pt>
                <c:pt idx="51">
                  <c:v>12.39</c:v>
                </c:pt>
                <c:pt idx="52">
                  <c:v>14.39</c:v>
                </c:pt>
                <c:pt idx="53">
                  <c:v>16.510000000000002</c:v>
                </c:pt>
                <c:pt idx="54">
                  <c:v>18.760000000000002</c:v>
                </c:pt>
                <c:pt idx="55">
                  <c:v>21.13</c:v>
                </c:pt>
                <c:pt idx="56">
                  <c:v>23.62</c:v>
                </c:pt>
                <c:pt idx="57">
                  <c:v>26.21</c:v>
                </c:pt>
                <c:pt idx="58">
                  <c:v>28.92</c:v>
                </c:pt>
                <c:pt idx="59">
                  <c:v>31.73</c:v>
                </c:pt>
                <c:pt idx="60">
                  <c:v>34.64</c:v>
                </c:pt>
                <c:pt idx="61">
                  <c:v>40.74</c:v>
                </c:pt>
                <c:pt idx="62">
                  <c:v>48.82</c:v>
                </c:pt>
                <c:pt idx="63">
                  <c:v>57.36</c:v>
                </c:pt>
                <c:pt idx="64">
                  <c:v>66.39</c:v>
                </c:pt>
                <c:pt idx="65">
                  <c:v>75.94</c:v>
                </c:pt>
                <c:pt idx="66">
                  <c:v>86</c:v>
                </c:pt>
                <c:pt idx="67">
                  <c:v>96.57</c:v>
                </c:pt>
                <c:pt idx="68">
                  <c:v>107.66</c:v>
                </c:pt>
                <c:pt idx="69">
                  <c:v>119.28</c:v>
                </c:pt>
                <c:pt idx="70">
                  <c:v>144.1</c:v>
                </c:pt>
                <c:pt idx="71">
                  <c:v>171.02</c:v>
                </c:pt>
                <c:pt idx="72">
                  <c:v>200.02</c:v>
                </c:pt>
                <c:pt idx="73">
                  <c:v>231.09</c:v>
                </c:pt>
                <c:pt idx="74">
                  <c:v>264.2</c:v>
                </c:pt>
                <c:pt idx="75">
                  <c:v>299.31</c:v>
                </c:pt>
                <c:pt idx="76">
                  <c:v>375.39</c:v>
                </c:pt>
                <c:pt idx="77">
                  <c:v>459.25</c:v>
                </c:pt>
                <c:pt idx="78">
                  <c:v>550.73</c:v>
                </c:pt>
                <c:pt idx="79">
                  <c:v>649.69000000000005</c:v>
                </c:pt>
                <c:pt idx="80">
                  <c:v>756.02</c:v>
                </c:pt>
                <c:pt idx="81">
                  <c:v>869.6</c:v>
                </c:pt>
                <c:pt idx="82">
                  <c:v>990.36</c:v>
                </c:pt>
                <c:pt idx="83">
                  <c:v>1120</c:v>
                </c:pt>
                <c:pt idx="84">
                  <c:v>1250</c:v>
                </c:pt>
                <c:pt idx="85">
                  <c:v>1390</c:v>
                </c:pt>
                <c:pt idx="86">
                  <c:v>1540</c:v>
                </c:pt>
                <c:pt idx="87">
                  <c:v>1860</c:v>
                </c:pt>
                <c:pt idx="88">
                  <c:v>2290</c:v>
                </c:pt>
                <c:pt idx="89">
                  <c:v>2770</c:v>
                </c:pt>
                <c:pt idx="90">
                  <c:v>3280</c:v>
                </c:pt>
                <c:pt idx="91">
                  <c:v>3840</c:v>
                </c:pt>
                <c:pt idx="92">
                  <c:v>4430</c:v>
                </c:pt>
                <c:pt idx="93">
                  <c:v>5070</c:v>
                </c:pt>
                <c:pt idx="94">
                  <c:v>5740</c:v>
                </c:pt>
                <c:pt idx="95">
                  <c:v>6440</c:v>
                </c:pt>
                <c:pt idx="96">
                  <c:v>7970</c:v>
                </c:pt>
                <c:pt idx="97">
                  <c:v>9640</c:v>
                </c:pt>
                <c:pt idx="98">
                  <c:v>11450</c:v>
                </c:pt>
                <c:pt idx="99">
                  <c:v>13400</c:v>
                </c:pt>
                <c:pt idx="100">
                  <c:v>15480</c:v>
                </c:pt>
                <c:pt idx="101">
                  <c:v>17710</c:v>
                </c:pt>
                <c:pt idx="102">
                  <c:v>22540</c:v>
                </c:pt>
                <c:pt idx="103">
                  <c:v>27880</c:v>
                </c:pt>
                <c:pt idx="104">
                  <c:v>33730</c:v>
                </c:pt>
                <c:pt idx="105">
                  <c:v>40060</c:v>
                </c:pt>
                <c:pt idx="106">
                  <c:v>46860</c:v>
                </c:pt>
                <c:pt idx="107">
                  <c:v>54120</c:v>
                </c:pt>
                <c:pt idx="108">
                  <c:v>61840</c:v>
                </c:pt>
                <c:pt idx="109">
                  <c:v>69990</c:v>
                </c:pt>
                <c:pt idx="110">
                  <c:v>78580</c:v>
                </c:pt>
                <c:pt idx="111">
                  <c:v>87590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53-4244-96AC-43E4DBE5F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59068080"/>
        <c:axId val="-1759063728"/>
      </c:scatterChart>
      <c:valAx>
        <c:axId val="-175906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59063728"/>
        <c:crosses val="autoZero"/>
        <c:crossBetween val="midCat"/>
      </c:valAx>
      <c:valAx>
        <c:axId val="-175906372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59068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7</xdr:row>
      <xdr:rowOff>66675</xdr:rowOff>
    </xdr:from>
    <xdr:to>
      <xdr:col>17</xdr:col>
      <xdr:colOff>352425</xdr:colOff>
      <xdr:row>21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5"/>
  <sheetViews>
    <sheetView tabSelected="1" topLeftCell="A88" workbookViewId="0">
      <selection activeCell="K118" sqref="K118"/>
    </sheetView>
  </sheetViews>
  <sheetFormatPr defaultRowHeight="15" x14ac:dyDescent="0.25"/>
  <cols>
    <col min="1" max="18" width="9.140625" style="4" customWidth="1"/>
  </cols>
  <sheetData>
    <row r="1" spans="1:18" ht="15.75" customHeight="1" thickBot="1" x14ac:dyDescent="0.3">
      <c r="A1"/>
      <c r="B1"/>
      <c r="C1" s="4" t="s">
        <v>0</v>
      </c>
      <c r="D1" s="4" t="s">
        <v>1</v>
      </c>
      <c r="E1" s="4" t="s">
        <v>2</v>
      </c>
      <c r="F1" s="4" t="s">
        <v>2</v>
      </c>
      <c r="G1" s="4" t="s">
        <v>3</v>
      </c>
      <c r="H1"/>
      <c r="I1" s="4" t="s">
        <v>4</v>
      </c>
      <c r="J1"/>
      <c r="K1" s="4" t="s">
        <v>5</v>
      </c>
      <c r="L1"/>
      <c r="M1"/>
      <c r="N1" s="4" t="s">
        <v>6</v>
      </c>
      <c r="O1" s="4" t="s">
        <v>7</v>
      </c>
      <c r="P1"/>
      <c r="Q1" s="2"/>
      <c r="R1" s="2"/>
    </row>
    <row r="2" spans="1:18" x14ac:dyDescent="0.25">
      <c r="C2" s="4">
        <v>10</v>
      </c>
      <c r="D2" s="4" t="s">
        <v>8</v>
      </c>
      <c r="E2" s="5">
        <v>0.29120000000000001</v>
      </c>
      <c r="F2" s="5">
        <v>1.3440000000000001E-2</v>
      </c>
      <c r="G2" s="4">
        <v>2468</v>
      </c>
      <c r="H2" s="4" t="s">
        <v>9</v>
      </c>
      <c r="I2" s="4">
        <v>704</v>
      </c>
      <c r="J2" s="4" t="s">
        <v>9</v>
      </c>
      <c r="K2" s="4">
        <v>713</v>
      </c>
      <c r="L2" s="4" t="s">
        <v>9</v>
      </c>
      <c r="N2" s="4">
        <f t="shared" ref="N2:N33" si="0">C2*IF(D2="keV",0.001,IF(D2="MeV",1,IF(D2="GeV",1000,0)))/$R$3</f>
        <v>5.0000000000000001E-3</v>
      </c>
      <c r="O2" s="4">
        <f t="shared" ref="O2:O33" si="1">G2*IF(H2="A",0.0001,IF(H2="um",1,IF(H2="mm",1000,0)))</f>
        <v>0.24680000000000002</v>
      </c>
      <c r="Q2" s="6" t="s">
        <v>10</v>
      </c>
      <c r="R2" s="7" t="s">
        <v>11</v>
      </c>
    </row>
    <row r="3" spans="1:18" x14ac:dyDescent="0.25">
      <c r="C3" s="4">
        <v>11</v>
      </c>
      <c r="D3" s="4" t="s">
        <v>8</v>
      </c>
      <c r="E3" s="5">
        <v>0.3044</v>
      </c>
      <c r="F3" s="5">
        <v>1.26E-2</v>
      </c>
      <c r="G3" s="4">
        <v>2671</v>
      </c>
      <c r="H3" s="4" t="s">
        <v>9</v>
      </c>
      <c r="I3" s="4">
        <v>730</v>
      </c>
      <c r="J3" s="4" t="s">
        <v>9</v>
      </c>
      <c r="K3" s="4">
        <v>748</v>
      </c>
      <c r="L3" s="4" t="s">
        <v>9</v>
      </c>
      <c r="N3" s="4">
        <f t="shared" si="0"/>
        <v>5.4999999999999997E-3</v>
      </c>
      <c r="O3" s="4">
        <f t="shared" si="1"/>
        <v>0.2671</v>
      </c>
      <c r="Q3" s="8" t="s">
        <v>9</v>
      </c>
      <c r="R3" s="9">
        <v>2</v>
      </c>
    </row>
    <row r="4" spans="1:18" x14ac:dyDescent="0.25">
      <c r="C4" s="4">
        <v>12</v>
      </c>
      <c r="D4" s="4" t="s">
        <v>8</v>
      </c>
      <c r="E4" s="5">
        <v>0.31690000000000002</v>
      </c>
      <c r="F4" s="5">
        <v>1.187E-2</v>
      </c>
      <c r="G4" s="4">
        <v>2868</v>
      </c>
      <c r="H4" s="4" t="s">
        <v>9</v>
      </c>
      <c r="I4" s="4">
        <v>753</v>
      </c>
      <c r="J4" s="4" t="s">
        <v>9</v>
      </c>
      <c r="K4" s="4">
        <v>781</v>
      </c>
      <c r="L4" s="4" t="s">
        <v>9</v>
      </c>
      <c r="N4" s="4">
        <f t="shared" si="0"/>
        <v>6.0000000000000001E-3</v>
      </c>
      <c r="O4" s="4">
        <f t="shared" si="1"/>
        <v>0.2868</v>
      </c>
      <c r="Q4" s="8" t="s">
        <v>12</v>
      </c>
      <c r="R4" s="9">
        <v>1</v>
      </c>
    </row>
    <row r="5" spans="1:18" ht="15.75" customHeight="1" thickBot="1" x14ac:dyDescent="0.3">
      <c r="A5"/>
      <c r="B5"/>
      <c r="C5" s="4">
        <v>13</v>
      </c>
      <c r="D5" s="4" t="s">
        <v>8</v>
      </c>
      <c r="E5" s="5">
        <v>0.32890000000000003</v>
      </c>
      <c r="F5" s="5">
        <v>1.1220000000000001E-2</v>
      </c>
      <c r="G5" s="4">
        <v>3060</v>
      </c>
      <c r="H5" s="4" t="s">
        <v>9</v>
      </c>
      <c r="I5" s="4">
        <v>774</v>
      </c>
      <c r="J5" s="4" t="s">
        <v>9</v>
      </c>
      <c r="K5" s="4">
        <v>812</v>
      </c>
      <c r="L5" s="4" t="s">
        <v>9</v>
      </c>
      <c r="M5"/>
      <c r="N5" s="4">
        <f t="shared" si="0"/>
        <v>6.5000000000000006E-3</v>
      </c>
      <c r="O5" s="4">
        <f t="shared" si="1"/>
        <v>0.30599999999999999</v>
      </c>
      <c r="P5"/>
      <c r="Q5" s="3" t="s">
        <v>13</v>
      </c>
      <c r="R5" s="10" t="s">
        <v>14</v>
      </c>
    </row>
    <row r="6" spans="1:18" x14ac:dyDescent="0.25">
      <c r="C6" s="4">
        <v>14</v>
      </c>
      <c r="D6" s="4" t="s">
        <v>8</v>
      </c>
      <c r="E6" s="5">
        <v>0.34039999999999998</v>
      </c>
      <c r="F6" s="5">
        <v>1.065E-2</v>
      </c>
      <c r="G6" s="4">
        <v>3247</v>
      </c>
      <c r="H6" s="4" t="s">
        <v>9</v>
      </c>
      <c r="I6" s="4">
        <v>793</v>
      </c>
      <c r="J6" s="4" t="s">
        <v>9</v>
      </c>
      <c r="K6" s="4">
        <v>840</v>
      </c>
      <c r="L6" s="4" t="s">
        <v>9</v>
      </c>
      <c r="N6" s="4">
        <f t="shared" si="0"/>
        <v>7.0000000000000001E-3</v>
      </c>
      <c r="O6" s="4">
        <f t="shared" si="1"/>
        <v>0.32469999999999999</v>
      </c>
    </row>
    <row r="7" spans="1:18" x14ac:dyDescent="0.25">
      <c r="C7" s="4">
        <v>15</v>
      </c>
      <c r="D7" s="4" t="s">
        <v>8</v>
      </c>
      <c r="E7" s="5">
        <v>0.35149999999999998</v>
      </c>
      <c r="F7" s="5">
        <v>1.0149999999999999E-2</v>
      </c>
      <c r="G7" s="4">
        <v>3429</v>
      </c>
      <c r="H7" s="4" t="s">
        <v>9</v>
      </c>
      <c r="I7" s="4">
        <v>810</v>
      </c>
      <c r="J7" s="4" t="s">
        <v>9</v>
      </c>
      <c r="K7" s="4">
        <v>867</v>
      </c>
      <c r="L7" s="4" t="s">
        <v>9</v>
      </c>
      <c r="N7" s="4">
        <f t="shared" si="0"/>
        <v>7.4999999999999997E-3</v>
      </c>
      <c r="O7" s="4">
        <f t="shared" si="1"/>
        <v>0.34290000000000004</v>
      </c>
    </row>
    <row r="8" spans="1:18" x14ac:dyDescent="0.25">
      <c r="C8" s="4">
        <v>16</v>
      </c>
      <c r="D8" s="4" t="s">
        <v>8</v>
      </c>
      <c r="E8" s="5">
        <v>0.36209999999999998</v>
      </c>
      <c r="F8" s="5">
        <v>9.6919999999999992E-3</v>
      </c>
      <c r="G8" s="4">
        <v>3608</v>
      </c>
      <c r="H8" s="4" t="s">
        <v>9</v>
      </c>
      <c r="I8" s="4">
        <v>827</v>
      </c>
      <c r="J8" s="4" t="s">
        <v>9</v>
      </c>
      <c r="K8" s="4">
        <v>893</v>
      </c>
      <c r="L8" s="4" t="s">
        <v>9</v>
      </c>
      <c r="N8" s="4">
        <f t="shared" si="0"/>
        <v>8.0000000000000002E-3</v>
      </c>
      <c r="O8" s="4">
        <f t="shared" si="1"/>
        <v>0.36080000000000001</v>
      </c>
    </row>
    <row r="9" spans="1:18" x14ac:dyDescent="0.25">
      <c r="C9" s="4">
        <v>17</v>
      </c>
      <c r="D9" s="4" t="s">
        <v>8</v>
      </c>
      <c r="E9" s="5">
        <v>0.37230000000000002</v>
      </c>
      <c r="F9" s="5">
        <v>9.2800000000000001E-3</v>
      </c>
      <c r="G9" s="4">
        <v>3782</v>
      </c>
      <c r="H9" s="4" t="s">
        <v>9</v>
      </c>
      <c r="I9" s="4">
        <v>842</v>
      </c>
      <c r="J9" s="4" t="s">
        <v>9</v>
      </c>
      <c r="K9" s="4">
        <v>916</v>
      </c>
      <c r="L9" s="4" t="s">
        <v>9</v>
      </c>
      <c r="N9" s="4">
        <f t="shared" si="0"/>
        <v>8.5000000000000006E-3</v>
      </c>
      <c r="O9" s="4">
        <f t="shared" si="1"/>
        <v>0.37820000000000004</v>
      </c>
    </row>
    <row r="10" spans="1:18" x14ac:dyDescent="0.25">
      <c r="C10" s="4">
        <v>18</v>
      </c>
      <c r="D10" s="4" t="s">
        <v>8</v>
      </c>
      <c r="E10" s="5">
        <v>0.38219999999999998</v>
      </c>
      <c r="F10" s="5">
        <v>8.9049999999999997E-3</v>
      </c>
      <c r="G10" s="4">
        <v>3953</v>
      </c>
      <c r="H10" s="4" t="s">
        <v>9</v>
      </c>
      <c r="I10" s="4">
        <v>856</v>
      </c>
      <c r="J10" s="4" t="s">
        <v>9</v>
      </c>
      <c r="K10" s="4">
        <v>939</v>
      </c>
      <c r="L10" s="4" t="s">
        <v>9</v>
      </c>
      <c r="N10" s="4">
        <f t="shared" si="0"/>
        <v>9.0000000000000011E-3</v>
      </c>
      <c r="O10" s="4">
        <f t="shared" si="1"/>
        <v>0.39530000000000004</v>
      </c>
    </row>
    <row r="11" spans="1:18" x14ac:dyDescent="0.25">
      <c r="C11" s="4">
        <v>20</v>
      </c>
      <c r="D11" s="4" t="s">
        <v>8</v>
      </c>
      <c r="E11" s="5">
        <v>0.40100000000000002</v>
      </c>
      <c r="F11" s="5">
        <v>8.2489999999999994E-3</v>
      </c>
      <c r="G11" s="4">
        <v>4285</v>
      </c>
      <c r="H11" s="4" t="s">
        <v>9</v>
      </c>
      <c r="I11" s="4">
        <v>882</v>
      </c>
      <c r="J11" s="4" t="s">
        <v>9</v>
      </c>
      <c r="K11" s="4">
        <v>981</v>
      </c>
      <c r="L11" s="4" t="s">
        <v>9</v>
      </c>
      <c r="N11" s="4">
        <f t="shared" si="0"/>
        <v>0.01</v>
      </c>
      <c r="O11" s="4">
        <f t="shared" si="1"/>
        <v>0.42850000000000005</v>
      </c>
    </row>
    <row r="12" spans="1:18" x14ac:dyDescent="0.25">
      <c r="C12" s="4">
        <v>22.5</v>
      </c>
      <c r="D12" s="4" t="s">
        <v>8</v>
      </c>
      <c r="E12" s="5">
        <v>0.4229</v>
      </c>
      <c r="F12" s="5">
        <v>7.5659999999999998E-3</v>
      </c>
      <c r="G12" s="4">
        <v>4684</v>
      </c>
      <c r="H12" s="4" t="s">
        <v>9</v>
      </c>
      <c r="I12" s="4">
        <v>911</v>
      </c>
      <c r="J12" s="4" t="s">
        <v>9</v>
      </c>
      <c r="K12" s="4">
        <v>1029</v>
      </c>
      <c r="L12" s="4" t="s">
        <v>9</v>
      </c>
      <c r="N12" s="4">
        <f t="shared" si="0"/>
        <v>1.125E-2</v>
      </c>
      <c r="O12" s="4">
        <f t="shared" si="1"/>
        <v>0.46840000000000004</v>
      </c>
    </row>
    <row r="13" spans="1:18" x14ac:dyDescent="0.25">
      <c r="C13" s="4">
        <v>25</v>
      </c>
      <c r="D13" s="4" t="s">
        <v>8</v>
      </c>
      <c r="E13" s="5">
        <v>0.44309999999999999</v>
      </c>
      <c r="F13" s="5">
        <v>6.9979999999999999E-3</v>
      </c>
      <c r="G13" s="4">
        <v>5066</v>
      </c>
      <c r="H13" s="4" t="s">
        <v>9</v>
      </c>
      <c r="I13" s="4">
        <v>936</v>
      </c>
      <c r="J13" s="4" t="s">
        <v>9</v>
      </c>
      <c r="K13" s="4">
        <v>1071</v>
      </c>
      <c r="L13" s="4" t="s">
        <v>9</v>
      </c>
      <c r="N13" s="4">
        <f t="shared" si="0"/>
        <v>1.2500000000000001E-2</v>
      </c>
      <c r="O13" s="4">
        <f t="shared" si="1"/>
        <v>0.50660000000000005</v>
      </c>
    </row>
    <row r="14" spans="1:18" x14ac:dyDescent="0.25">
      <c r="C14" s="4">
        <v>27.5</v>
      </c>
      <c r="D14" s="4" t="s">
        <v>8</v>
      </c>
      <c r="E14" s="5">
        <v>0.46200000000000002</v>
      </c>
      <c r="F14" s="5">
        <v>6.5170000000000002E-3</v>
      </c>
      <c r="G14" s="4">
        <v>5435</v>
      </c>
      <c r="H14" s="4" t="s">
        <v>9</v>
      </c>
      <c r="I14" s="4">
        <v>958</v>
      </c>
      <c r="J14" s="4" t="s">
        <v>9</v>
      </c>
      <c r="K14" s="4">
        <v>1110</v>
      </c>
      <c r="L14" s="4" t="s">
        <v>9</v>
      </c>
      <c r="N14" s="4">
        <f t="shared" si="0"/>
        <v>1.375E-2</v>
      </c>
      <c r="O14" s="4">
        <f t="shared" si="1"/>
        <v>0.54349999999999998</v>
      </c>
    </row>
    <row r="15" spans="1:18" x14ac:dyDescent="0.25">
      <c r="C15" s="4">
        <v>30</v>
      </c>
      <c r="D15" s="4" t="s">
        <v>8</v>
      </c>
      <c r="E15" s="5">
        <v>0.47960000000000003</v>
      </c>
      <c r="F15" s="5">
        <v>6.1040000000000001E-3</v>
      </c>
      <c r="G15" s="4">
        <v>5792</v>
      </c>
      <c r="H15" s="4" t="s">
        <v>9</v>
      </c>
      <c r="I15" s="4">
        <v>978</v>
      </c>
      <c r="J15" s="4" t="s">
        <v>9</v>
      </c>
      <c r="K15" s="4">
        <v>1145</v>
      </c>
      <c r="L15" s="4" t="s">
        <v>9</v>
      </c>
      <c r="N15" s="4">
        <f t="shared" si="0"/>
        <v>1.4999999999999999E-2</v>
      </c>
      <c r="O15" s="4">
        <f t="shared" si="1"/>
        <v>0.57920000000000005</v>
      </c>
    </row>
    <row r="16" spans="1:18" x14ac:dyDescent="0.25">
      <c r="C16" s="4">
        <v>32.5</v>
      </c>
      <c r="D16" s="4" t="s">
        <v>8</v>
      </c>
      <c r="E16" s="5">
        <v>0.49609999999999999</v>
      </c>
      <c r="F16" s="5">
        <v>5.7450000000000001E-3</v>
      </c>
      <c r="G16" s="4">
        <v>6138</v>
      </c>
      <c r="H16" s="4" t="s">
        <v>9</v>
      </c>
      <c r="I16" s="4">
        <v>996</v>
      </c>
      <c r="J16" s="4" t="s">
        <v>9</v>
      </c>
      <c r="K16" s="4">
        <v>1178</v>
      </c>
      <c r="L16" s="4" t="s">
        <v>9</v>
      </c>
      <c r="N16" s="4">
        <f t="shared" si="0"/>
        <v>1.6250000000000001E-2</v>
      </c>
      <c r="O16" s="4">
        <f t="shared" si="1"/>
        <v>0.61380000000000001</v>
      </c>
    </row>
    <row r="17" spans="3:15" x14ac:dyDescent="0.25">
      <c r="C17" s="4">
        <v>35</v>
      </c>
      <c r="D17" s="4" t="s">
        <v>8</v>
      </c>
      <c r="E17" s="5">
        <v>0.51160000000000005</v>
      </c>
      <c r="F17" s="5">
        <v>5.4299999999999999E-3</v>
      </c>
      <c r="G17" s="4">
        <v>6474</v>
      </c>
      <c r="H17" s="4" t="s">
        <v>9</v>
      </c>
      <c r="I17" s="4">
        <v>1013</v>
      </c>
      <c r="J17" s="4" t="s">
        <v>9</v>
      </c>
      <c r="K17" s="4">
        <v>1208</v>
      </c>
      <c r="L17" s="4" t="s">
        <v>9</v>
      </c>
      <c r="N17" s="4">
        <f t="shared" si="0"/>
        <v>1.7500000000000002E-2</v>
      </c>
      <c r="O17" s="4">
        <f t="shared" si="1"/>
        <v>0.64739999999999998</v>
      </c>
    </row>
    <row r="18" spans="3:15" x14ac:dyDescent="0.25">
      <c r="C18" s="4">
        <v>37.5</v>
      </c>
      <c r="D18" s="4" t="s">
        <v>8</v>
      </c>
      <c r="E18" s="5">
        <v>0.52610000000000001</v>
      </c>
      <c r="F18" s="5">
        <v>5.1510000000000002E-3</v>
      </c>
      <c r="G18" s="4">
        <v>6803</v>
      </c>
      <c r="H18" s="4" t="s">
        <v>9</v>
      </c>
      <c r="I18" s="4">
        <v>1028</v>
      </c>
      <c r="J18" s="4" t="s">
        <v>9</v>
      </c>
      <c r="K18" s="4">
        <v>1237</v>
      </c>
      <c r="L18" s="4" t="s">
        <v>9</v>
      </c>
      <c r="N18" s="4">
        <f t="shared" si="0"/>
        <v>1.8749999999999999E-2</v>
      </c>
      <c r="O18" s="4">
        <f t="shared" si="1"/>
        <v>0.68030000000000002</v>
      </c>
    </row>
    <row r="19" spans="3:15" x14ac:dyDescent="0.25">
      <c r="C19" s="4">
        <v>40</v>
      </c>
      <c r="D19" s="4" t="s">
        <v>8</v>
      </c>
      <c r="E19" s="5">
        <v>0.53979999999999995</v>
      </c>
      <c r="F19" s="5">
        <v>4.9020000000000001E-3</v>
      </c>
      <c r="G19" s="4">
        <v>7123</v>
      </c>
      <c r="H19" s="4" t="s">
        <v>9</v>
      </c>
      <c r="I19" s="4">
        <v>1041</v>
      </c>
      <c r="J19" s="4" t="s">
        <v>9</v>
      </c>
      <c r="K19" s="4">
        <v>1263</v>
      </c>
      <c r="L19" s="4" t="s">
        <v>9</v>
      </c>
      <c r="N19" s="4">
        <f t="shared" si="0"/>
        <v>0.02</v>
      </c>
      <c r="O19" s="4">
        <f t="shared" si="1"/>
        <v>0.71230000000000004</v>
      </c>
    </row>
    <row r="20" spans="3:15" x14ac:dyDescent="0.25">
      <c r="C20" s="4">
        <v>45</v>
      </c>
      <c r="D20" s="4" t="s">
        <v>8</v>
      </c>
      <c r="E20" s="5">
        <v>0.56479999999999997</v>
      </c>
      <c r="F20" s="5">
        <v>4.4749999999999998E-3</v>
      </c>
      <c r="G20" s="4">
        <v>7744</v>
      </c>
      <c r="H20" s="4" t="s">
        <v>9</v>
      </c>
      <c r="I20" s="4">
        <v>1068</v>
      </c>
      <c r="J20" s="4" t="s">
        <v>9</v>
      </c>
      <c r="K20" s="4">
        <v>1311</v>
      </c>
      <c r="L20" s="4" t="s">
        <v>9</v>
      </c>
      <c r="N20" s="4">
        <f t="shared" si="0"/>
        <v>2.2499999999999999E-2</v>
      </c>
      <c r="O20" s="4">
        <f t="shared" si="1"/>
        <v>0.77440000000000009</v>
      </c>
    </row>
    <row r="21" spans="3:15" x14ac:dyDescent="0.25">
      <c r="C21" s="4">
        <v>50</v>
      </c>
      <c r="D21" s="4" t="s">
        <v>8</v>
      </c>
      <c r="E21" s="5">
        <v>0.58699999999999997</v>
      </c>
      <c r="F21" s="5">
        <v>4.1229999999999999E-3</v>
      </c>
      <c r="G21" s="4">
        <v>8342</v>
      </c>
      <c r="H21" s="4" t="s">
        <v>9</v>
      </c>
      <c r="I21" s="4">
        <v>1091</v>
      </c>
      <c r="J21" s="4" t="s">
        <v>9</v>
      </c>
      <c r="K21" s="4">
        <v>1355</v>
      </c>
      <c r="L21" s="4" t="s">
        <v>9</v>
      </c>
      <c r="N21" s="4">
        <f t="shared" si="0"/>
        <v>2.5000000000000001E-2</v>
      </c>
      <c r="O21" s="4">
        <f t="shared" si="1"/>
        <v>0.83420000000000005</v>
      </c>
    </row>
    <row r="22" spans="3:15" x14ac:dyDescent="0.25">
      <c r="C22" s="4">
        <v>55</v>
      </c>
      <c r="D22" s="4" t="s">
        <v>8</v>
      </c>
      <c r="E22" s="5">
        <v>0.6069</v>
      </c>
      <c r="F22" s="5">
        <v>3.826E-3</v>
      </c>
      <c r="G22" s="4">
        <v>8922</v>
      </c>
      <c r="H22" s="4" t="s">
        <v>9</v>
      </c>
      <c r="I22" s="4">
        <v>1111</v>
      </c>
      <c r="J22" s="4" t="s">
        <v>9</v>
      </c>
      <c r="K22" s="4">
        <v>1394</v>
      </c>
      <c r="L22" s="4" t="s">
        <v>9</v>
      </c>
      <c r="N22" s="4">
        <f t="shared" si="0"/>
        <v>2.75E-2</v>
      </c>
      <c r="O22" s="4">
        <f t="shared" si="1"/>
        <v>0.89219999999999999</v>
      </c>
    </row>
    <row r="23" spans="3:15" x14ac:dyDescent="0.25">
      <c r="C23" s="4">
        <v>60</v>
      </c>
      <c r="D23" s="4" t="s">
        <v>8</v>
      </c>
      <c r="E23" s="5">
        <v>0.62470000000000003</v>
      </c>
      <c r="F23" s="5">
        <v>3.5729999999999998E-3</v>
      </c>
      <c r="G23" s="4">
        <v>9485</v>
      </c>
      <c r="H23" s="4" t="s">
        <v>9</v>
      </c>
      <c r="I23" s="4">
        <v>1130</v>
      </c>
      <c r="J23" s="4" t="s">
        <v>9</v>
      </c>
      <c r="K23" s="4">
        <v>1431</v>
      </c>
      <c r="L23" s="4" t="s">
        <v>9</v>
      </c>
      <c r="N23" s="4">
        <f t="shared" si="0"/>
        <v>0.03</v>
      </c>
      <c r="O23" s="4">
        <f t="shared" si="1"/>
        <v>0.94850000000000001</v>
      </c>
    </row>
    <row r="24" spans="3:15" x14ac:dyDescent="0.25">
      <c r="C24" s="4">
        <v>65</v>
      </c>
      <c r="D24" s="4" t="s">
        <v>8</v>
      </c>
      <c r="E24" s="5">
        <v>0.64080000000000004</v>
      </c>
      <c r="F24" s="5">
        <v>3.3530000000000001E-3</v>
      </c>
      <c r="G24" s="4">
        <v>1</v>
      </c>
      <c r="H24" s="4" t="s">
        <v>15</v>
      </c>
      <c r="I24" s="4">
        <v>1147</v>
      </c>
      <c r="J24" s="4" t="s">
        <v>9</v>
      </c>
      <c r="K24" s="4">
        <v>1464</v>
      </c>
      <c r="L24" s="4" t="s">
        <v>9</v>
      </c>
      <c r="N24" s="4">
        <f t="shared" si="0"/>
        <v>3.2500000000000001E-2</v>
      </c>
      <c r="O24" s="4">
        <f t="shared" si="1"/>
        <v>1</v>
      </c>
    </row>
    <row r="25" spans="3:15" x14ac:dyDescent="0.25">
      <c r="C25" s="4">
        <v>70</v>
      </c>
      <c r="D25" s="4" t="s">
        <v>8</v>
      </c>
      <c r="E25" s="5">
        <v>0.65510000000000002</v>
      </c>
      <c r="F25" s="5">
        <v>3.1619999999999999E-3</v>
      </c>
      <c r="G25" s="4">
        <v>1.06</v>
      </c>
      <c r="H25" s="4" t="s">
        <v>15</v>
      </c>
      <c r="I25" s="4">
        <v>1162</v>
      </c>
      <c r="J25" s="4" t="s">
        <v>9</v>
      </c>
      <c r="K25" s="4">
        <v>1495</v>
      </c>
      <c r="L25" s="4" t="s">
        <v>9</v>
      </c>
      <c r="N25" s="4">
        <f t="shared" si="0"/>
        <v>3.5000000000000003E-2</v>
      </c>
      <c r="O25" s="4">
        <f t="shared" si="1"/>
        <v>1.06</v>
      </c>
    </row>
    <row r="26" spans="3:15" x14ac:dyDescent="0.25">
      <c r="C26" s="4">
        <v>80</v>
      </c>
      <c r="D26" s="4" t="s">
        <v>8</v>
      </c>
      <c r="E26" s="5">
        <v>0.67969999999999997</v>
      </c>
      <c r="F26" s="5">
        <v>2.8419999999999999E-3</v>
      </c>
      <c r="G26" s="4">
        <v>1.1599999999999999</v>
      </c>
      <c r="H26" s="4" t="s">
        <v>15</v>
      </c>
      <c r="I26" s="4">
        <v>1195</v>
      </c>
      <c r="J26" s="4" t="s">
        <v>9</v>
      </c>
      <c r="K26" s="4">
        <v>1552</v>
      </c>
      <c r="L26" s="4" t="s">
        <v>9</v>
      </c>
      <c r="N26" s="4">
        <f t="shared" si="0"/>
        <v>0.04</v>
      </c>
      <c r="O26" s="4">
        <f t="shared" si="1"/>
        <v>1.1599999999999999</v>
      </c>
    </row>
    <row r="27" spans="3:15" x14ac:dyDescent="0.25">
      <c r="C27" s="4">
        <v>90</v>
      </c>
      <c r="D27" s="4" t="s">
        <v>8</v>
      </c>
      <c r="E27" s="5">
        <v>0.69950000000000001</v>
      </c>
      <c r="F27" s="5">
        <v>2.5850000000000001E-3</v>
      </c>
      <c r="G27" s="4">
        <v>1.26</v>
      </c>
      <c r="H27" s="4" t="s">
        <v>15</v>
      </c>
      <c r="I27" s="4">
        <v>1223</v>
      </c>
      <c r="J27" s="4" t="s">
        <v>9</v>
      </c>
      <c r="K27" s="4">
        <v>1604</v>
      </c>
      <c r="L27" s="4" t="s">
        <v>9</v>
      </c>
      <c r="N27" s="4">
        <f t="shared" si="0"/>
        <v>4.4999999999999998E-2</v>
      </c>
      <c r="O27" s="4">
        <f t="shared" si="1"/>
        <v>1.26</v>
      </c>
    </row>
    <row r="28" spans="3:15" x14ac:dyDescent="0.25">
      <c r="C28" s="4">
        <v>100</v>
      </c>
      <c r="D28" s="4" t="s">
        <v>8</v>
      </c>
      <c r="E28" s="5">
        <v>0.71530000000000005</v>
      </c>
      <c r="F28" s="5">
        <v>2.3749999999999999E-3</v>
      </c>
      <c r="G28" s="4">
        <v>1.36</v>
      </c>
      <c r="H28" s="4" t="s">
        <v>15</v>
      </c>
      <c r="I28" s="4">
        <v>1249</v>
      </c>
      <c r="J28" s="4" t="s">
        <v>9</v>
      </c>
      <c r="K28" s="4">
        <v>1650</v>
      </c>
      <c r="L28" s="4" t="s">
        <v>9</v>
      </c>
      <c r="N28" s="4">
        <f t="shared" si="0"/>
        <v>0.05</v>
      </c>
      <c r="O28" s="4">
        <f t="shared" si="1"/>
        <v>1.36</v>
      </c>
    </row>
    <row r="29" spans="3:15" x14ac:dyDescent="0.25">
      <c r="C29" s="4">
        <v>110</v>
      </c>
      <c r="D29" s="4" t="s">
        <v>8</v>
      </c>
      <c r="E29" s="5">
        <v>0.72750000000000004</v>
      </c>
      <c r="F29" s="5">
        <v>2.1979999999999999E-3</v>
      </c>
      <c r="G29" s="4">
        <v>1.46</v>
      </c>
      <c r="H29" s="4" t="s">
        <v>15</v>
      </c>
      <c r="I29" s="4">
        <v>1272</v>
      </c>
      <c r="J29" s="4" t="s">
        <v>9</v>
      </c>
      <c r="K29" s="4">
        <v>1693</v>
      </c>
      <c r="L29" s="4" t="s">
        <v>9</v>
      </c>
      <c r="N29" s="4">
        <f t="shared" si="0"/>
        <v>5.5E-2</v>
      </c>
      <c r="O29" s="4">
        <f t="shared" si="1"/>
        <v>1.46</v>
      </c>
    </row>
    <row r="30" spans="3:15" x14ac:dyDescent="0.25">
      <c r="C30" s="4">
        <v>120</v>
      </c>
      <c r="D30" s="4" t="s">
        <v>8</v>
      </c>
      <c r="E30" s="5">
        <v>0.73670000000000002</v>
      </c>
      <c r="F30" s="5">
        <v>2.0470000000000002E-3</v>
      </c>
      <c r="G30" s="4">
        <v>1.56</v>
      </c>
      <c r="H30" s="4" t="s">
        <v>15</v>
      </c>
      <c r="I30" s="4">
        <v>1294</v>
      </c>
      <c r="J30" s="4" t="s">
        <v>9</v>
      </c>
      <c r="K30" s="4">
        <v>1733</v>
      </c>
      <c r="L30" s="4" t="s">
        <v>9</v>
      </c>
      <c r="N30" s="4">
        <f t="shared" si="0"/>
        <v>0.06</v>
      </c>
      <c r="O30" s="4">
        <f t="shared" si="1"/>
        <v>1.56</v>
      </c>
    </row>
    <row r="31" spans="3:15" x14ac:dyDescent="0.25">
      <c r="C31" s="4">
        <v>130</v>
      </c>
      <c r="D31" s="4" t="s">
        <v>8</v>
      </c>
      <c r="E31" s="5">
        <v>0.74309999999999998</v>
      </c>
      <c r="F31" s="5">
        <v>1.918E-3</v>
      </c>
      <c r="G31" s="4">
        <v>1.65</v>
      </c>
      <c r="H31" s="4" t="s">
        <v>15</v>
      </c>
      <c r="I31" s="4">
        <v>1315</v>
      </c>
      <c r="J31" s="4" t="s">
        <v>9</v>
      </c>
      <c r="K31" s="4">
        <v>1771</v>
      </c>
      <c r="L31" s="4" t="s">
        <v>9</v>
      </c>
      <c r="N31" s="4">
        <f t="shared" si="0"/>
        <v>6.5000000000000002E-2</v>
      </c>
      <c r="O31" s="4">
        <f t="shared" si="1"/>
        <v>1.65</v>
      </c>
    </row>
    <row r="32" spans="3:15" x14ac:dyDescent="0.25">
      <c r="C32" s="4">
        <v>140</v>
      </c>
      <c r="D32" s="4" t="s">
        <v>8</v>
      </c>
      <c r="E32" s="5">
        <v>0.74719999999999998</v>
      </c>
      <c r="F32" s="5">
        <v>1.805E-3</v>
      </c>
      <c r="G32" s="4">
        <v>1.75</v>
      </c>
      <c r="H32" s="4" t="s">
        <v>15</v>
      </c>
      <c r="I32" s="4">
        <v>1335</v>
      </c>
      <c r="J32" s="4" t="s">
        <v>9</v>
      </c>
      <c r="K32" s="4">
        <v>1807</v>
      </c>
      <c r="L32" s="4" t="s">
        <v>9</v>
      </c>
      <c r="N32" s="4">
        <f t="shared" si="0"/>
        <v>7.0000000000000007E-2</v>
      </c>
      <c r="O32" s="4">
        <f t="shared" si="1"/>
        <v>1.75</v>
      </c>
    </row>
    <row r="33" spans="3:15" x14ac:dyDescent="0.25">
      <c r="C33" s="4">
        <v>150</v>
      </c>
      <c r="D33" s="4" t="s">
        <v>8</v>
      </c>
      <c r="E33" s="5">
        <v>0.74909999999999999</v>
      </c>
      <c r="F33" s="5">
        <v>1.7049999999999999E-3</v>
      </c>
      <c r="G33" s="4">
        <v>1.84</v>
      </c>
      <c r="H33" s="4" t="s">
        <v>15</v>
      </c>
      <c r="I33" s="4">
        <v>1353</v>
      </c>
      <c r="J33" s="4" t="s">
        <v>9</v>
      </c>
      <c r="K33" s="4">
        <v>1842</v>
      </c>
      <c r="L33" s="4" t="s">
        <v>9</v>
      </c>
      <c r="N33" s="4">
        <f t="shared" si="0"/>
        <v>7.4999999999999997E-2</v>
      </c>
      <c r="O33" s="4">
        <f t="shared" si="1"/>
        <v>1.84</v>
      </c>
    </row>
    <row r="34" spans="3:15" x14ac:dyDescent="0.25">
      <c r="C34" s="4">
        <v>160</v>
      </c>
      <c r="D34" s="4" t="s">
        <v>8</v>
      </c>
      <c r="E34" s="5">
        <v>0.74929999999999997</v>
      </c>
      <c r="F34" s="5">
        <v>1.6169999999999999E-3</v>
      </c>
      <c r="G34" s="4">
        <v>1.94</v>
      </c>
      <c r="H34" s="4" t="s">
        <v>15</v>
      </c>
      <c r="I34" s="4">
        <v>1372</v>
      </c>
      <c r="J34" s="4" t="s">
        <v>9</v>
      </c>
      <c r="K34" s="4">
        <v>1875</v>
      </c>
      <c r="L34" s="4" t="s">
        <v>9</v>
      </c>
      <c r="N34" s="4">
        <f t="shared" ref="N34:N65" si="2">C34*IF(D34="keV",0.001,IF(D34="MeV",1,IF(D34="GeV",1000,0)))/$R$3</f>
        <v>0.08</v>
      </c>
      <c r="O34" s="4">
        <f t="shared" ref="O34:O65" si="3">G34*IF(H34="A",0.0001,IF(H34="um",1,IF(H34="mm",1000,0)))</f>
        <v>1.94</v>
      </c>
    </row>
    <row r="35" spans="3:15" x14ac:dyDescent="0.25">
      <c r="C35" s="4">
        <v>170</v>
      </c>
      <c r="D35" s="4" t="s">
        <v>8</v>
      </c>
      <c r="E35" s="5">
        <v>0.74780000000000002</v>
      </c>
      <c r="F35" s="5">
        <v>1.5380000000000001E-3</v>
      </c>
      <c r="G35" s="4">
        <v>2.0299999999999998</v>
      </c>
      <c r="H35" s="4" t="s">
        <v>15</v>
      </c>
      <c r="I35" s="4">
        <v>1389</v>
      </c>
      <c r="J35" s="4" t="s">
        <v>9</v>
      </c>
      <c r="K35" s="4">
        <v>1908</v>
      </c>
      <c r="L35" s="4" t="s">
        <v>9</v>
      </c>
      <c r="N35" s="4">
        <f t="shared" si="2"/>
        <v>8.5000000000000006E-2</v>
      </c>
      <c r="O35" s="4">
        <f t="shared" si="3"/>
        <v>2.0299999999999998</v>
      </c>
    </row>
    <row r="36" spans="3:15" x14ac:dyDescent="0.25">
      <c r="C36" s="4">
        <v>180</v>
      </c>
      <c r="D36" s="4" t="s">
        <v>8</v>
      </c>
      <c r="E36" s="5">
        <v>0.74509999999999998</v>
      </c>
      <c r="F36" s="5">
        <v>1.467E-3</v>
      </c>
      <c r="G36" s="4">
        <v>2.12</v>
      </c>
      <c r="H36" s="4" t="s">
        <v>15</v>
      </c>
      <c r="I36" s="4">
        <v>1406</v>
      </c>
      <c r="J36" s="4" t="s">
        <v>9</v>
      </c>
      <c r="K36" s="4">
        <v>1939</v>
      </c>
      <c r="L36" s="4" t="s">
        <v>9</v>
      </c>
      <c r="N36" s="4">
        <f t="shared" si="2"/>
        <v>0.09</v>
      </c>
      <c r="O36" s="4">
        <f t="shared" si="3"/>
        <v>2.12</v>
      </c>
    </row>
    <row r="37" spans="3:15" x14ac:dyDescent="0.25">
      <c r="C37" s="4">
        <v>200</v>
      </c>
      <c r="D37" s="4" t="s">
        <v>8</v>
      </c>
      <c r="E37" s="5">
        <v>0.73619999999999997</v>
      </c>
      <c r="F37" s="5">
        <v>1.3439999999999999E-3</v>
      </c>
      <c r="G37" s="4">
        <v>2.3199999999999998</v>
      </c>
      <c r="H37" s="4" t="s">
        <v>15</v>
      </c>
      <c r="I37" s="4">
        <v>1452</v>
      </c>
      <c r="J37" s="4" t="s">
        <v>9</v>
      </c>
      <c r="K37" s="4">
        <v>2000</v>
      </c>
      <c r="L37" s="4" t="s">
        <v>9</v>
      </c>
      <c r="N37" s="4">
        <f t="shared" si="2"/>
        <v>0.1</v>
      </c>
      <c r="O37" s="4">
        <f t="shared" si="3"/>
        <v>2.3199999999999998</v>
      </c>
    </row>
    <row r="38" spans="3:15" x14ac:dyDescent="0.25">
      <c r="C38" s="4">
        <v>225</v>
      </c>
      <c r="D38" s="4" t="s">
        <v>8</v>
      </c>
      <c r="E38" s="5">
        <v>0.7208</v>
      </c>
      <c r="F38" s="5">
        <v>1.2179999999999999E-3</v>
      </c>
      <c r="G38" s="4">
        <v>2.56</v>
      </c>
      <c r="H38" s="4" t="s">
        <v>15</v>
      </c>
      <c r="I38" s="4">
        <v>1516</v>
      </c>
      <c r="J38" s="4" t="s">
        <v>9</v>
      </c>
      <c r="K38" s="4">
        <v>2074</v>
      </c>
      <c r="L38" s="4" t="s">
        <v>9</v>
      </c>
      <c r="N38" s="4">
        <f t="shared" si="2"/>
        <v>0.1125</v>
      </c>
      <c r="O38" s="4">
        <f t="shared" si="3"/>
        <v>2.56</v>
      </c>
    </row>
    <row r="39" spans="3:15" x14ac:dyDescent="0.25">
      <c r="C39" s="4">
        <v>250</v>
      </c>
      <c r="D39" s="4" t="s">
        <v>8</v>
      </c>
      <c r="E39" s="5">
        <v>0.70230000000000004</v>
      </c>
      <c r="F39" s="5">
        <v>1.1150000000000001E-3</v>
      </c>
      <c r="G39" s="4">
        <v>2.81</v>
      </c>
      <c r="H39" s="4" t="s">
        <v>15</v>
      </c>
      <c r="I39" s="4">
        <v>1580</v>
      </c>
      <c r="J39" s="4" t="s">
        <v>9</v>
      </c>
      <c r="K39" s="4">
        <v>2146</v>
      </c>
      <c r="L39" s="4" t="s">
        <v>9</v>
      </c>
      <c r="N39" s="4">
        <f t="shared" si="2"/>
        <v>0.125</v>
      </c>
      <c r="O39" s="4">
        <f t="shared" si="3"/>
        <v>2.81</v>
      </c>
    </row>
    <row r="40" spans="3:15" x14ac:dyDescent="0.25">
      <c r="C40" s="4">
        <v>275</v>
      </c>
      <c r="D40" s="4" t="s">
        <v>8</v>
      </c>
      <c r="E40" s="5">
        <v>0.68240000000000001</v>
      </c>
      <c r="F40" s="5">
        <v>1.0300000000000001E-3</v>
      </c>
      <c r="G40" s="4">
        <v>3.07</v>
      </c>
      <c r="H40" s="4" t="s">
        <v>15</v>
      </c>
      <c r="I40" s="4">
        <v>1643</v>
      </c>
      <c r="J40" s="4" t="s">
        <v>9</v>
      </c>
      <c r="K40" s="4">
        <v>2217</v>
      </c>
      <c r="L40" s="4" t="s">
        <v>9</v>
      </c>
      <c r="N40" s="4">
        <f t="shared" si="2"/>
        <v>0.13750000000000001</v>
      </c>
      <c r="O40" s="4">
        <f t="shared" si="3"/>
        <v>3.07</v>
      </c>
    </row>
    <row r="41" spans="3:15" x14ac:dyDescent="0.25">
      <c r="C41" s="4">
        <v>300</v>
      </c>
      <c r="D41" s="4" t="s">
        <v>8</v>
      </c>
      <c r="E41" s="5">
        <v>0.66190000000000004</v>
      </c>
      <c r="F41" s="5">
        <v>9.5699999999999995E-4</v>
      </c>
      <c r="G41" s="4">
        <v>3.33</v>
      </c>
      <c r="H41" s="4" t="s">
        <v>15</v>
      </c>
      <c r="I41" s="4">
        <v>1707</v>
      </c>
      <c r="J41" s="4" t="s">
        <v>9</v>
      </c>
      <c r="K41" s="4">
        <v>2289</v>
      </c>
      <c r="L41" s="4" t="s">
        <v>9</v>
      </c>
      <c r="N41" s="4">
        <f t="shared" si="2"/>
        <v>0.15</v>
      </c>
      <c r="O41" s="4">
        <f t="shared" si="3"/>
        <v>3.33</v>
      </c>
    </row>
    <row r="42" spans="3:15" x14ac:dyDescent="0.25">
      <c r="C42" s="4">
        <v>325</v>
      </c>
      <c r="D42" s="4" t="s">
        <v>8</v>
      </c>
      <c r="E42" s="5">
        <v>0.64149999999999996</v>
      </c>
      <c r="F42" s="5">
        <v>8.945E-4</v>
      </c>
      <c r="G42" s="4">
        <v>3.6</v>
      </c>
      <c r="H42" s="4" t="s">
        <v>15</v>
      </c>
      <c r="I42" s="4">
        <v>1771</v>
      </c>
      <c r="J42" s="4" t="s">
        <v>9</v>
      </c>
      <c r="K42" s="4">
        <v>2361</v>
      </c>
      <c r="L42" s="4" t="s">
        <v>9</v>
      </c>
      <c r="N42" s="4">
        <f t="shared" si="2"/>
        <v>0.16250000000000001</v>
      </c>
      <c r="O42" s="4">
        <f t="shared" si="3"/>
        <v>3.6</v>
      </c>
    </row>
    <row r="43" spans="3:15" x14ac:dyDescent="0.25">
      <c r="C43" s="4">
        <v>350</v>
      </c>
      <c r="D43" s="4" t="s">
        <v>8</v>
      </c>
      <c r="E43" s="5">
        <v>0.62170000000000003</v>
      </c>
      <c r="F43" s="5">
        <v>8.4009999999999998E-4</v>
      </c>
      <c r="G43" s="4">
        <v>3.88</v>
      </c>
      <c r="H43" s="4" t="s">
        <v>15</v>
      </c>
      <c r="I43" s="4">
        <v>1837</v>
      </c>
      <c r="J43" s="4" t="s">
        <v>9</v>
      </c>
      <c r="K43" s="4">
        <v>2433</v>
      </c>
      <c r="L43" s="4" t="s">
        <v>9</v>
      </c>
      <c r="N43" s="4">
        <f t="shared" si="2"/>
        <v>0.17500000000000002</v>
      </c>
      <c r="O43" s="4">
        <f t="shared" si="3"/>
        <v>3.88</v>
      </c>
    </row>
    <row r="44" spans="3:15" x14ac:dyDescent="0.25">
      <c r="C44" s="4">
        <v>375</v>
      </c>
      <c r="D44" s="4" t="s">
        <v>8</v>
      </c>
      <c r="E44" s="5">
        <v>0.60250000000000004</v>
      </c>
      <c r="F44" s="5">
        <v>7.9239999999999996E-4</v>
      </c>
      <c r="G44" s="4">
        <v>4.17</v>
      </c>
      <c r="H44" s="4" t="s">
        <v>15</v>
      </c>
      <c r="I44" s="4">
        <v>1905</v>
      </c>
      <c r="J44" s="4" t="s">
        <v>9</v>
      </c>
      <c r="K44" s="4">
        <v>2508</v>
      </c>
      <c r="L44" s="4" t="s">
        <v>9</v>
      </c>
      <c r="N44" s="4">
        <f t="shared" si="2"/>
        <v>0.1875</v>
      </c>
      <c r="O44" s="4">
        <f t="shared" si="3"/>
        <v>4.17</v>
      </c>
    </row>
    <row r="45" spans="3:15" x14ac:dyDescent="0.25">
      <c r="C45" s="4">
        <v>400</v>
      </c>
      <c r="D45" s="4" t="s">
        <v>8</v>
      </c>
      <c r="E45" s="5">
        <v>0.58430000000000004</v>
      </c>
      <c r="F45" s="5">
        <v>7.5020000000000002E-4</v>
      </c>
      <c r="G45" s="4">
        <v>4.47</v>
      </c>
      <c r="H45" s="4" t="s">
        <v>15</v>
      </c>
      <c r="I45" s="4">
        <v>1973</v>
      </c>
      <c r="J45" s="4" t="s">
        <v>9</v>
      </c>
      <c r="K45" s="4">
        <v>2583</v>
      </c>
      <c r="L45" s="4" t="s">
        <v>9</v>
      </c>
      <c r="N45" s="4">
        <f t="shared" si="2"/>
        <v>0.2</v>
      </c>
      <c r="O45" s="4">
        <f t="shared" si="3"/>
        <v>4.47</v>
      </c>
    </row>
    <row r="46" spans="3:15" x14ac:dyDescent="0.25">
      <c r="C46" s="4">
        <v>450</v>
      </c>
      <c r="D46" s="4" t="s">
        <v>8</v>
      </c>
      <c r="E46" s="5">
        <v>0.55049999999999999</v>
      </c>
      <c r="F46" s="5">
        <v>6.7860000000000001E-4</v>
      </c>
      <c r="G46" s="4">
        <v>5.0999999999999996</v>
      </c>
      <c r="H46" s="4" t="s">
        <v>15</v>
      </c>
      <c r="I46" s="4">
        <v>2206</v>
      </c>
      <c r="J46" s="4" t="s">
        <v>9</v>
      </c>
      <c r="K46" s="4">
        <v>2739</v>
      </c>
      <c r="L46" s="4" t="s">
        <v>9</v>
      </c>
      <c r="N46" s="4">
        <f t="shared" si="2"/>
        <v>0.22500000000000001</v>
      </c>
      <c r="O46" s="4">
        <f t="shared" si="3"/>
        <v>5.0999999999999996</v>
      </c>
    </row>
    <row r="47" spans="3:15" x14ac:dyDescent="0.25">
      <c r="C47" s="4">
        <v>500</v>
      </c>
      <c r="D47" s="4" t="s">
        <v>8</v>
      </c>
      <c r="E47" s="5">
        <v>0.52029999999999998</v>
      </c>
      <c r="F47" s="5">
        <v>6.202E-4</v>
      </c>
      <c r="G47" s="4">
        <v>5.77</v>
      </c>
      <c r="H47" s="4" t="s">
        <v>15</v>
      </c>
      <c r="I47" s="4">
        <v>2440</v>
      </c>
      <c r="J47" s="4" t="s">
        <v>9</v>
      </c>
      <c r="K47" s="4">
        <v>2903</v>
      </c>
      <c r="L47" s="4" t="s">
        <v>9</v>
      </c>
      <c r="N47" s="4">
        <f t="shared" si="2"/>
        <v>0.25</v>
      </c>
      <c r="O47" s="4">
        <f t="shared" si="3"/>
        <v>5.77</v>
      </c>
    </row>
    <row r="48" spans="3:15" x14ac:dyDescent="0.25">
      <c r="C48" s="4">
        <v>550</v>
      </c>
      <c r="D48" s="4" t="s">
        <v>8</v>
      </c>
      <c r="E48" s="5">
        <v>0.49349999999999999</v>
      </c>
      <c r="F48" s="5">
        <v>5.7160000000000002E-4</v>
      </c>
      <c r="G48" s="4">
        <v>6.47</v>
      </c>
      <c r="H48" s="4" t="s">
        <v>15</v>
      </c>
      <c r="I48" s="4">
        <v>2677</v>
      </c>
      <c r="J48" s="4" t="s">
        <v>9</v>
      </c>
      <c r="K48" s="4">
        <v>3074</v>
      </c>
      <c r="L48" s="4" t="s">
        <v>9</v>
      </c>
      <c r="N48" s="4">
        <f t="shared" si="2"/>
        <v>0.27500000000000002</v>
      </c>
      <c r="O48" s="4">
        <f t="shared" si="3"/>
        <v>6.47</v>
      </c>
    </row>
    <row r="49" spans="3:15" x14ac:dyDescent="0.25">
      <c r="C49" s="4">
        <v>600</v>
      </c>
      <c r="D49" s="4" t="s">
        <v>8</v>
      </c>
      <c r="E49" s="5">
        <v>0.46960000000000002</v>
      </c>
      <c r="F49" s="5">
        <v>5.3050000000000005E-4</v>
      </c>
      <c r="G49" s="4">
        <v>7.21</v>
      </c>
      <c r="H49" s="4" t="s">
        <v>15</v>
      </c>
      <c r="I49" s="4">
        <v>2917</v>
      </c>
      <c r="J49" s="4" t="s">
        <v>9</v>
      </c>
      <c r="K49" s="4">
        <v>3254</v>
      </c>
      <c r="L49" s="4" t="s">
        <v>9</v>
      </c>
      <c r="N49" s="4">
        <f t="shared" si="2"/>
        <v>0.3</v>
      </c>
      <c r="O49" s="4">
        <f t="shared" si="3"/>
        <v>7.21</v>
      </c>
    </row>
    <row r="50" spans="3:15" x14ac:dyDescent="0.25">
      <c r="C50" s="4">
        <v>650</v>
      </c>
      <c r="D50" s="4" t="s">
        <v>8</v>
      </c>
      <c r="E50" s="5">
        <v>0.44819999999999999</v>
      </c>
      <c r="F50" s="5">
        <v>4.9529999999999995E-4</v>
      </c>
      <c r="G50" s="4">
        <v>7.98</v>
      </c>
      <c r="H50" s="4" t="s">
        <v>15</v>
      </c>
      <c r="I50" s="4">
        <v>3161</v>
      </c>
      <c r="J50" s="4" t="s">
        <v>9</v>
      </c>
      <c r="K50" s="4">
        <v>3443</v>
      </c>
      <c r="L50" s="4" t="s">
        <v>9</v>
      </c>
      <c r="N50" s="4">
        <f t="shared" si="2"/>
        <v>0.32500000000000001</v>
      </c>
      <c r="O50" s="4">
        <f t="shared" si="3"/>
        <v>7.98</v>
      </c>
    </row>
    <row r="51" spans="3:15" x14ac:dyDescent="0.25">
      <c r="C51" s="4">
        <v>700</v>
      </c>
      <c r="D51" s="4" t="s">
        <v>8</v>
      </c>
      <c r="E51" s="5">
        <v>0.4289</v>
      </c>
      <c r="F51" s="5">
        <v>4.6470000000000002E-4</v>
      </c>
      <c r="G51" s="4">
        <v>8.8000000000000007</v>
      </c>
      <c r="H51" s="4" t="s">
        <v>15</v>
      </c>
      <c r="I51" s="4">
        <v>3409</v>
      </c>
      <c r="J51" s="4" t="s">
        <v>9</v>
      </c>
      <c r="K51" s="4">
        <v>3640</v>
      </c>
      <c r="L51" s="4" t="s">
        <v>9</v>
      </c>
      <c r="N51" s="4">
        <f t="shared" si="2"/>
        <v>0.35000000000000003</v>
      </c>
      <c r="O51" s="4">
        <f t="shared" si="3"/>
        <v>8.8000000000000007</v>
      </c>
    </row>
    <row r="52" spans="3:15" x14ac:dyDescent="0.25">
      <c r="C52" s="4">
        <v>800</v>
      </c>
      <c r="D52" s="4" t="s">
        <v>8</v>
      </c>
      <c r="E52" s="5">
        <v>0.39589999999999997</v>
      </c>
      <c r="F52" s="5">
        <v>4.1409999999999998E-4</v>
      </c>
      <c r="G52" s="4">
        <v>10.52</v>
      </c>
      <c r="H52" s="4" t="s">
        <v>15</v>
      </c>
      <c r="I52" s="4">
        <v>4277</v>
      </c>
      <c r="J52" s="4" t="s">
        <v>9</v>
      </c>
      <c r="K52" s="4">
        <v>4060</v>
      </c>
      <c r="L52" s="4" t="s">
        <v>9</v>
      </c>
      <c r="N52" s="4">
        <f t="shared" si="2"/>
        <v>0.4</v>
      </c>
      <c r="O52" s="4">
        <f t="shared" si="3"/>
        <v>10.52</v>
      </c>
    </row>
    <row r="53" spans="3:15" x14ac:dyDescent="0.25">
      <c r="C53" s="4">
        <v>900</v>
      </c>
      <c r="D53" s="4" t="s">
        <v>8</v>
      </c>
      <c r="E53" s="5">
        <v>0.36840000000000001</v>
      </c>
      <c r="F53" s="5">
        <v>3.7399999999999998E-4</v>
      </c>
      <c r="G53" s="4">
        <v>12.39</v>
      </c>
      <c r="H53" s="4" t="s">
        <v>15</v>
      </c>
      <c r="I53" s="4">
        <v>5107</v>
      </c>
      <c r="J53" s="4" t="s">
        <v>9</v>
      </c>
      <c r="K53" s="4">
        <v>4515</v>
      </c>
      <c r="L53" s="4" t="s">
        <v>9</v>
      </c>
      <c r="N53" s="4">
        <f t="shared" si="2"/>
        <v>0.45</v>
      </c>
      <c r="O53" s="4">
        <f t="shared" si="3"/>
        <v>12.39</v>
      </c>
    </row>
    <row r="54" spans="3:15" x14ac:dyDescent="0.25">
      <c r="C54" s="4">
        <v>1</v>
      </c>
      <c r="D54" s="4" t="s">
        <v>16</v>
      </c>
      <c r="E54" s="5">
        <v>0.3453</v>
      </c>
      <c r="F54" s="5">
        <v>3.413E-4</v>
      </c>
      <c r="G54" s="4">
        <v>14.39</v>
      </c>
      <c r="H54" s="4" t="s">
        <v>15</v>
      </c>
      <c r="I54" s="4">
        <v>5920</v>
      </c>
      <c r="J54" s="4" t="s">
        <v>9</v>
      </c>
      <c r="K54" s="4">
        <v>5001</v>
      </c>
      <c r="L54" s="4" t="s">
        <v>9</v>
      </c>
      <c r="N54" s="4">
        <f t="shared" si="2"/>
        <v>0.5</v>
      </c>
      <c r="O54" s="4">
        <f t="shared" si="3"/>
        <v>14.39</v>
      </c>
    </row>
    <row r="55" spans="3:15" x14ac:dyDescent="0.25">
      <c r="C55" s="4">
        <v>1.1000000000000001</v>
      </c>
      <c r="D55" s="4" t="s">
        <v>16</v>
      </c>
      <c r="E55" s="5">
        <v>0.32550000000000001</v>
      </c>
      <c r="F55" s="5">
        <v>3.1419999999999999E-4</v>
      </c>
      <c r="G55" s="4">
        <v>16.510000000000002</v>
      </c>
      <c r="H55" s="4" t="s">
        <v>15</v>
      </c>
      <c r="I55" s="4">
        <v>6726</v>
      </c>
      <c r="J55" s="4" t="s">
        <v>9</v>
      </c>
      <c r="K55" s="4">
        <v>5519</v>
      </c>
      <c r="L55" s="4" t="s">
        <v>9</v>
      </c>
      <c r="N55" s="4">
        <f t="shared" si="2"/>
        <v>0.55000000000000004</v>
      </c>
      <c r="O55" s="4">
        <f t="shared" si="3"/>
        <v>16.510000000000002</v>
      </c>
    </row>
    <row r="56" spans="3:15" x14ac:dyDescent="0.25">
      <c r="C56" s="4">
        <v>1.2</v>
      </c>
      <c r="D56" s="4" t="s">
        <v>16</v>
      </c>
      <c r="E56" s="5">
        <v>0.30840000000000001</v>
      </c>
      <c r="F56" s="5">
        <v>2.9119999999999998E-4</v>
      </c>
      <c r="G56" s="4">
        <v>18.760000000000002</v>
      </c>
      <c r="H56" s="4" t="s">
        <v>15</v>
      </c>
      <c r="I56" s="4">
        <v>7529</v>
      </c>
      <c r="J56" s="4" t="s">
        <v>9</v>
      </c>
      <c r="K56" s="4">
        <v>6066</v>
      </c>
      <c r="L56" s="4" t="s">
        <v>9</v>
      </c>
      <c r="N56" s="4">
        <f t="shared" si="2"/>
        <v>0.6</v>
      </c>
      <c r="O56" s="4">
        <f t="shared" si="3"/>
        <v>18.760000000000002</v>
      </c>
    </row>
    <row r="57" spans="3:15" x14ac:dyDescent="0.25">
      <c r="C57" s="4">
        <v>1.3</v>
      </c>
      <c r="D57" s="4" t="s">
        <v>16</v>
      </c>
      <c r="E57" s="5">
        <v>0.29349999999999998</v>
      </c>
      <c r="F57" s="5">
        <v>2.7159999999999999E-4</v>
      </c>
      <c r="G57" s="4">
        <v>21.13</v>
      </c>
      <c r="H57" s="4" t="s">
        <v>15</v>
      </c>
      <c r="I57" s="4">
        <v>8333</v>
      </c>
      <c r="J57" s="4" t="s">
        <v>9</v>
      </c>
      <c r="K57" s="4">
        <v>6641</v>
      </c>
      <c r="L57" s="4" t="s">
        <v>9</v>
      </c>
      <c r="N57" s="4">
        <f t="shared" si="2"/>
        <v>0.65</v>
      </c>
      <c r="O57" s="4">
        <f t="shared" si="3"/>
        <v>21.13</v>
      </c>
    </row>
    <row r="58" spans="3:15" x14ac:dyDescent="0.25">
      <c r="C58" s="4">
        <v>1.4</v>
      </c>
      <c r="D58" s="4" t="s">
        <v>16</v>
      </c>
      <c r="E58" s="5">
        <v>0.28029999999999999</v>
      </c>
      <c r="F58" s="5">
        <v>2.5460000000000001E-4</v>
      </c>
      <c r="G58" s="4">
        <v>23.62</v>
      </c>
      <c r="H58" s="4" t="s">
        <v>15</v>
      </c>
      <c r="I58" s="4">
        <v>9140</v>
      </c>
      <c r="J58" s="4" t="s">
        <v>9</v>
      </c>
      <c r="K58" s="4">
        <v>7243</v>
      </c>
      <c r="L58" s="4" t="s">
        <v>9</v>
      </c>
      <c r="N58" s="4">
        <f t="shared" si="2"/>
        <v>0.7</v>
      </c>
      <c r="O58" s="4">
        <f t="shared" si="3"/>
        <v>23.62</v>
      </c>
    </row>
    <row r="59" spans="3:15" x14ac:dyDescent="0.25">
      <c r="C59" s="4">
        <v>1.5</v>
      </c>
      <c r="D59" s="4" t="s">
        <v>16</v>
      </c>
      <c r="E59" s="5">
        <v>0.26869999999999999</v>
      </c>
      <c r="F59" s="5">
        <v>2.397E-4</v>
      </c>
      <c r="G59" s="4">
        <v>26.21</v>
      </c>
      <c r="H59" s="4" t="s">
        <v>15</v>
      </c>
      <c r="I59" s="4">
        <v>9949</v>
      </c>
      <c r="J59" s="4" t="s">
        <v>9</v>
      </c>
      <c r="K59" s="4">
        <v>7871</v>
      </c>
      <c r="L59" s="4" t="s">
        <v>9</v>
      </c>
      <c r="N59" s="4">
        <f t="shared" si="2"/>
        <v>0.75</v>
      </c>
      <c r="O59" s="4">
        <f t="shared" si="3"/>
        <v>26.21</v>
      </c>
    </row>
    <row r="60" spans="3:15" x14ac:dyDescent="0.25">
      <c r="C60" s="4">
        <v>1.6</v>
      </c>
      <c r="D60" s="4" t="s">
        <v>16</v>
      </c>
      <c r="E60" s="5">
        <v>0.25840000000000002</v>
      </c>
      <c r="F60" s="5">
        <v>2.265E-4</v>
      </c>
      <c r="G60" s="4">
        <v>28.92</v>
      </c>
      <c r="H60" s="4" t="s">
        <v>15</v>
      </c>
      <c r="I60" s="4">
        <v>1.08</v>
      </c>
      <c r="J60" s="4" t="s">
        <v>15</v>
      </c>
      <c r="K60" s="4">
        <v>8522</v>
      </c>
      <c r="L60" s="4" t="s">
        <v>9</v>
      </c>
      <c r="N60" s="4">
        <f t="shared" si="2"/>
        <v>0.8</v>
      </c>
      <c r="O60" s="4">
        <f t="shared" si="3"/>
        <v>28.92</v>
      </c>
    </row>
    <row r="61" spans="3:15" x14ac:dyDescent="0.25">
      <c r="C61" s="4">
        <v>1.7</v>
      </c>
      <c r="D61" s="4" t="s">
        <v>16</v>
      </c>
      <c r="E61" s="5">
        <v>0.24909999999999999</v>
      </c>
      <c r="F61" s="5">
        <v>2.1479999999999999E-4</v>
      </c>
      <c r="G61" s="4">
        <v>31.73</v>
      </c>
      <c r="H61" s="4" t="s">
        <v>15</v>
      </c>
      <c r="I61" s="4">
        <v>1.1599999999999999</v>
      </c>
      <c r="J61" s="4" t="s">
        <v>15</v>
      </c>
      <c r="K61" s="4">
        <v>9196</v>
      </c>
      <c r="L61" s="4" t="s">
        <v>9</v>
      </c>
      <c r="N61" s="4">
        <f t="shared" si="2"/>
        <v>0.85</v>
      </c>
      <c r="O61" s="4">
        <f t="shared" si="3"/>
        <v>31.73</v>
      </c>
    </row>
    <row r="62" spans="3:15" x14ac:dyDescent="0.25">
      <c r="C62" s="4">
        <v>1.8</v>
      </c>
      <c r="D62" s="4" t="s">
        <v>16</v>
      </c>
      <c r="E62" s="5">
        <v>0.2409</v>
      </c>
      <c r="F62" s="5">
        <v>2.0430000000000001E-4</v>
      </c>
      <c r="G62" s="4">
        <v>34.64</v>
      </c>
      <c r="H62" s="4" t="s">
        <v>15</v>
      </c>
      <c r="I62" s="4">
        <v>1.24</v>
      </c>
      <c r="J62" s="4" t="s">
        <v>15</v>
      </c>
      <c r="K62" s="4">
        <v>9891</v>
      </c>
      <c r="L62" s="4" t="s">
        <v>9</v>
      </c>
      <c r="N62" s="4">
        <f t="shared" si="2"/>
        <v>0.9</v>
      </c>
      <c r="O62" s="4">
        <f t="shared" si="3"/>
        <v>34.64</v>
      </c>
    </row>
    <row r="63" spans="3:15" x14ac:dyDescent="0.25">
      <c r="C63" s="4">
        <v>2</v>
      </c>
      <c r="D63" s="4" t="s">
        <v>16</v>
      </c>
      <c r="E63" s="5">
        <v>0.2266</v>
      </c>
      <c r="F63" s="5">
        <v>1.862E-4</v>
      </c>
      <c r="G63" s="4">
        <v>40.74</v>
      </c>
      <c r="H63" s="4" t="s">
        <v>15</v>
      </c>
      <c r="I63" s="4">
        <v>1.53</v>
      </c>
      <c r="J63" s="4" t="s">
        <v>15</v>
      </c>
      <c r="K63" s="4">
        <v>1.1299999999999999</v>
      </c>
      <c r="L63" s="4" t="s">
        <v>15</v>
      </c>
      <c r="N63" s="4">
        <f t="shared" si="2"/>
        <v>1</v>
      </c>
      <c r="O63" s="4">
        <f t="shared" si="3"/>
        <v>40.74</v>
      </c>
    </row>
    <row r="64" spans="3:15" x14ac:dyDescent="0.25">
      <c r="C64" s="4">
        <v>2.25</v>
      </c>
      <c r="D64" s="4" t="s">
        <v>16</v>
      </c>
      <c r="E64" s="5">
        <v>0.21479999999999999</v>
      </c>
      <c r="F64" s="5">
        <v>1.6789999999999999E-4</v>
      </c>
      <c r="G64" s="4">
        <v>48.82</v>
      </c>
      <c r="H64" s="4" t="s">
        <v>15</v>
      </c>
      <c r="I64" s="4">
        <v>1.93</v>
      </c>
      <c r="J64" s="4" t="s">
        <v>15</v>
      </c>
      <c r="K64" s="4">
        <v>1.32</v>
      </c>
      <c r="L64" s="4" t="s">
        <v>15</v>
      </c>
      <c r="N64" s="4">
        <f t="shared" si="2"/>
        <v>1.125</v>
      </c>
      <c r="O64" s="4">
        <f t="shared" si="3"/>
        <v>48.82</v>
      </c>
    </row>
    <row r="65" spans="3:15" x14ac:dyDescent="0.25">
      <c r="C65" s="4">
        <v>2.5</v>
      </c>
      <c r="D65" s="4" t="s">
        <v>16</v>
      </c>
      <c r="E65" s="5">
        <v>0.20300000000000001</v>
      </c>
      <c r="F65" s="5">
        <v>1.5300000000000001E-4</v>
      </c>
      <c r="G65" s="4">
        <v>57.36</v>
      </c>
      <c r="H65" s="4" t="s">
        <v>15</v>
      </c>
      <c r="I65" s="4">
        <v>2.2999999999999998</v>
      </c>
      <c r="J65" s="4" t="s">
        <v>15</v>
      </c>
      <c r="K65" s="4">
        <v>1.52</v>
      </c>
      <c r="L65" s="4" t="s">
        <v>15</v>
      </c>
      <c r="N65" s="4">
        <f t="shared" si="2"/>
        <v>1.25</v>
      </c>
      <c r="O65" s="4">
        <f t="shared" si="3"/>
        <v>57.36</v>
      </c>
    </row>
    <row r="66" spans="3:15" x14ac:dyDescent="0.25">
      <c r="C66" s="4">
        <v>2.75</v>
      </c>
      <c r="D66" s="4" t="s">
        <v>16</v>
      </c>
      <c r="E66" s="5">
        <v>0.1918</v>
      </c>
      <c r="F66" s="5">
        <v>1.406E-4</v>
      </c>
      <c r="G66" s="4">
        <v>66.39</v>
      </c>
      <c r="H66" s="4" t="s">
        <v>15</v>
      </c>
      <c r="I66" s="4">
        <v>2.66</v>
      </c>
      <c r="J66" s="4" t="s">
        <v>15</v>
      </c>
      <c r="K66" s="4">
        <v>1.73</v>
      </c>
      <c r="L66" s="4" t="s">
        <v>15</v>
      </c>
      <c r="N66" s="4">
        <f t="shared" ref="N66:N97" si="4">C66*IF(D66="keV",0.001,IF(D66="MeV",1,IF(D66="GeV",1000,0)))/$R$3</f>
        <v>1.375</v>
      </c>
      <c r="O66" s="4">
        <f t="shared" ref="O66:O97" si="5">G66*IF(H66="A",0.0001,IF(H66="um",1,IF(H66="mm",1000,0)))</f>
        <v>66.39</v>
      </c>
    </row>
    <row r="67" spans="3:15" x14ac:dyDescent="0.25">
      <c r="C67" s="4">
        <v>3</v>
      </c>
      <c r="D67" s="4" t="s">
        <v>16</v>
      </c>
      <c r="E67" s="5">
        <v>0.18179999999999999</v>
      </c>
      <c r="F67" s="5">
        <v>1.3019999999999999E-4</v>
      </c>
      <c r="G67" s="4">
        <v>75.94</v>
      </c>
      <c r="H67" s="4" t="s">
        <v>15</v>
      </c>
      <c r="I67" s="4">
        <v>3.01</v>
      </c>
      <c r="J67" s="4" t="s">
        <v>15</v>
      </c>
      <c r="K67" s="4">
        <v>1.95</v>
      </c>
      <c r="L67" s="4" t="s">
        <v>15</v>
      </c>
      <c r="N67" s="4">
        <f t="shared" si="4"/>
        <v>1.5</v>
      </c>
      <c r="O67" s="4">
        <f t="shared" si="5"/>
        <v>75.94</v>
      </c>
    </row>
    <row r="68" spans="3:15" x14ac:dyDescent="0.25">
      <c r="C68" s="4">
        <v>3.25</v>
      </c>
      <c r="D68" s="4" t="s">
        <v>16</v>
      </c>
      <c r="E68" s="5">
        <v>0.17280000000000001</v>
      </c>
      <c r="F68" s="5">
        <v>1.2129999999999999E-4</v>
      </c>
      <c r="G68" s="4">
        <v>86</v>
      </c>
      <c r="H68" s="4" t="s">
        <v>15</v>
      </c>
      <c r="I68" s="4">
        <v>3.35</v>
      </c>
      <c r="J68" s="4" t="s">
        <v>15</v>
      </c>
      <c r="K68" s="4">
        <v>2.17</v>
      </c>
      <c r="L68" s="4" t="s">
        <v>15</v>
      </c>
      <c r="N68" s="4">
        <f t="shared" si="4"/>
        <v>1.625</v>
      </c>
      <c r="O68" s="4">
        <f t="shared" si="5"/>
        <v>86</v>
      </c>
    </row>
    <row r="69" spans="3:15" x14ac:dyDescent="0.25">
      <c r="C69" s="4">
        <v>3.5</v>
      </c>
      <c r="D69" s="4" t="s">
        <v>16</v>
      </c>
      <c r="E69" s="5">
        <v>0.16450000000000001</v>
      </c>
      <c r="F69" s="5">
        <v>1.136E-4</v>
      </c>
      <c r="G69" s="4">
        <v>96.57</v>
      </c>
      <c r="H69" s="4" t="s">
        <v>15</v>
      </c>
      <c r="I69" s="4">
        <v>3.7</v>
      </c>
      <c r="J69" s="4" t="s">
        <v>15</v>
      </c>
      <c r="K69" s="4">
        <v>2.41</v>
      </c>
      <c r="L69" s="4" t="s">
        <v>15</v>
      </c>
      <c r="N69" s="4">
        <f t="shared" si="4"/>
        <v>1.75</v>
      </c>
      <c r="O69" s="4">
        <f t="shared" si="5"/>
        <v>96.57</v>
      </c>
    </row>
    <row r="70" spans="3:15" x14ac:dyDescent="0.25">
      <c r="C70" s="4">
        <v>3.75</v>
      </c>
      <c r="D70" s="4" t="s">
        <v>16</v>
      </c>
      <c r="E70" s="5">
        <v>0.157</v>
      </c>
      <c r="F70" s="5">
        <v>1.0679999999999999E-4</v>
      </c>
      <c r="G70" s="4">
        <v>107.66</v>
      </c>
      <c r="H70" s="4" t="s">
        <v>15</v>
      </c>
      <c r="I70" s="4">
        <v>4.04</v>
      </c>
      <c r="J70" s="4" t="s">
        <v>15</v>
      </c>
      <c r="K70" s="4">
        <v>2.65</v>
      </c>
      <c r="L70" s="4" t="s">
        <v>15</v>
      </c>
      <c r="N70" s="4">
        <f t="shared" si="4"/>
        <v>1.875</v>
      </c>
      <c r="O70" s="4">
        <f t="shared" si="5"/>
        <v>107.66</v>
      </c>
    </row>
    <row r="71" spans="3:15" x14ac:dyDescent="0.25">
      <c r="C71" s="4">
        <v>4</v>
      </c>
      <c r="D71" s="4" t="s">
        <v>16</v>
      </c>
      <c r="E71" s="5">
        <v>0.15</v>
      </c>
      <c r="F71" s="5">
        <v>1.009E-4</v>
      </c>
      <c r="G71" s="4">
        <v>119.28</v>
      </c>
      <c r="H71" s="4" t="s">
        <v>15</v>
      </c>
      <c r="I71" s="4">
        <v>4.4000000000000004</v>
      </c>
      <c r="J71" s="4" t="s">
        <v>15</v>
      </c>
      <c r="K71" s="4">
        <v>2.9</v>
      </c>
      <c r="L71" s="4" t="s">
        <v>15</v>
      </c>
      <c r="N71" s="4">
        <f t="shared" si="4"/>
        <v>2</v>
      </c>
      <c r="O71" s="4">
        <f t="shared" si="5"/>
        <v>119.28</v>
      </c>
    </row>
    <row r="72" spans="3:15" x14ac:dyDescent="0.25">
      <c r="C72" s="4">
        <v>4.5</v>
      </c>
      <c r="D72" s="4" t="s">
        <v>16</v>
      </c>
      <c r="E72" s="5">
        <v>0.13780000000000001</v>
      </c>
      <c r="F72" s="5">
        <v>9.0820000000000001E-5</v>
      </c>
      <c r="G72" s="4">
        <v>144.1</v>
      </c>
      <c r="H72" s="4" t="s">
        <v>15</v>
      </c>
      <c r="I72" s="4">
        <v>5.68</v>
      </c>
      <c r="J72" s="4" t="s">
        <v>15</v>
      </c>
      <c r="K72" s="4">
        <v>3.44</v>
      </c>
      <c r="L72" s="4" t="s">
        <v>15</v>
      </c>
      <c r="N72" s="4">
        <f t="shared" si="4"/>
        <v>2.25</v>
      </c>
      <c r="O72" s="4">
        <f t="shared" si="5"/>
        <v>144.1</v>
      </c>
    </row>
    <row r="73" spans="3:15" x14ac:dyDescent="0.25">
      <c r="C73" s="4">
        <v>5</v>
      </c>
      <c r="D73" s="4" t="s">
        <v>16</v>
      </c>
      <c r="E73" s="5">
        <v>0.12740000000000001</v>
      </c>
      <c r="F73" s="5">
        <v>8.2680000000000001E-5</v>
      </c>
      <c r="G73" s="4">
        <v>171.02</v>
      </c>
      <c r="H73" s="4" t="s">
        <v>15</v>
      </c>
      <c r="I73" s="4">
        <v>6.89</v>
      </c>
      <c r="J73" s="4" t="s">
        <v>15</v>
      </c>
      <c r="K73" s="4">
        <v>4.01</v>
      </c>
      <c r="L73" s="4" t="s">
        <v>15</v>
      </c>
      <c r="N73" s="4">
        <f t="shared" si="4"/>
        <v>2.5</v>
      </c>
      <c r="O73" s="4">
        <f t="shared" si="5"/>
        <v>171.02</v>
      </c>
    </row>
    <row r="74" spans="3:15" x14ac:dyDescent="0.25">
      <c r="C74" s="4">
        <v>5.5</v>
      </c>
      <c r="D74" s="4" t="s">
        <v>16</v>
      </c>
      <c r="E74" s="5">
        <v>0.1187</v>
      </c>
      <c r="F74" s="5">
        <v>7.5939999999999995E-5</v>
      </c>
      <c r="G74" s="4">
        <v>200.02</v>
      </c>
      <c r="H74" s="4" t="s">
        <v>15</v>
      </c>
      <c r="I74" s="4">
        <v>8.08</v>
      </c>
      <c r="J74" s="4" t="s">
        <v>15</v>
      </c>
      <c r="K74" s="4">
        <v>4.62</v>
      </c>
      <c r="L74" s="4" t="s">
        <v>15</v>
      </c>
      <c r="N74" s="4">
        <f t="shared" si="4"/>
        <v>2.75</v>
      </c>
      <c r="O74" s="4">
        <f t="shared" si="5"/>
        <v>200.02</v>
      </c>
    </row>
    <row r="75" spans="3:15" x14ac:dyDescent="0.25">
      <c r="C75" s="4">
        <v>6</v>
      </c>
      <c r="D75" s="4" t="s">
        <v>16</v>
      </c>
      <c r="E75" s="5">
        <v>0.1111</v>
      </c>
      <c r="F75" s="5">
        <v>7.0259999999999995E-5</v>
      </c>
      <c r="G75" s="4">
        <v>231.09</v>
      </c>
      <c r="H75" s="4" t="s">
        <v>15</v>
      </c>
      <c r="I75" s="4">
        <v>9.26</v>
      </c>
      <c r="J75" s="4" t="s">
        <v>15</v>
      </c>
      <c r="K75" s="4">
        <v>5.27</v>
      </c>
      <c r="L75" s="4" t="s">
        <v>15</v>
      </c>
      <c r="N75" s="4">
        <f t="shared" si="4"/>
        <v>3</v>
      </c>
      <c r="O75" s="4">
        <f t="shared" si="5"/>
        <v>231.09</v>
      </c>
    </row>
    <row r="76" spans="3:15" x14ac:dyDescent="0.25">
      <c r="C76" s="4">
        <v>6.5</v>
      </c>
      <c r="D76" s="4" t="s">
        <v>16</v>
      </c>
      <c r="E76" s="5">
        <v>0.1045</v>
      </c>
      <c r="F76" s="5">
        <v>6.5400000000000004E-5</v>
      </c>
      <c r="G76" s="4">
        <v>264.2</v>
      </c>
      <c r="H76" s="4" t="s">
        <v>15</v>
      </c>
      <c r="I76" s="4">
        <v>10.44</v>
      </c>
      <c r="J76" s="4" t="s">
        <v>15</v>
      </c>
      <c r="K76" s="4">
        <v>5.96</v>
      </c>
      <c r="L76" s="4" t="s">
        <v>15</v>
      </c>
      <c r="N76" s="4">
        <f t="shared" si="4"/>
        <v>3.25</v>
      </c>
      <c r="O76" s="4">
        <f t="shared" si="5"/>
        <v>264.2</v>
      </c>
    </row>
    <row r="77" spans="3:15" x14ac:dyDescent="0.25">
      <c r="C77" s="4">
        <v>7</v>
      </c>
      <c r="D77" s="4" t="s">
        <v>16</v>
      </c>
      <c r="E77" s="5">
        <v>9.8750000000000004E-2</v>
      </c>
      <c r="F77" s="5">
        <v>6.1210000000000005E-5</v>
      </c>
      <c r="G77" s="4">
        <v>299.31</v>
      </c>
      <c r="H77" s="4" t="s">
        <v>15</v>
      </c>
      <c r="I77" s="4">
        <v>11.63</v>
      </c>
      <c r="J77" s="4" t="s">
        <v>15</v>
      </c>
      <c r="K77" s="4">
        <v>6.69</v>
      </c>
      <c r="L77" s="4" t="s">
        <v>15</v>
      </c>
      <c r="N77" s="4">
        <f t="shared" si="4"/>
        <v>3.5</v>
      </c>
      <c r="O77" s="4">
        <f t="shared" si="5"/>
        <v>299.31</v>
      </c>
    </row>
    <row r="78" spans="3:15" x14ac:dyDescent="0.25">
      <c r="C78" s="4">
        <v>8</v>
      </c>
      <c r="D78" s="4" t="s">
        <v>16</v>
      </c>
      <c r="E78" s="5">
        <v>8.9080000000000006E-2</v>
      </c>
      <c r="F78" s="5">
        <v>5.4299999999999998E-5</v>
      </c>
      <c r="G78" s="4">
        <v>375.39</v>
      </c>
      <c r="H78" s="4" t="s">
        <v>15</v>
      </c>
      <c r="I78" s="4">
        <v>15.97</v>
      </c>
      <c r="J78" s="4" t="s">
        <v>15</v>
      </c>
      <c r="K78" s="4">
        <v>8.25</v>
      </c>
      <c r="L78" s="4" t="s">
        <v>15</v>
      </c>
      <c r="N78" s="4">
        <f t="shared" si="4"/>
        <v>4</v>
      </c>
      <c r="O78" s="4">
        <f t="shared" si="5"/>
        <v>375.39</v>
      </c>
    </row>
    <row r="79" spans="3:15" x14ac:dyDescent="0.25">
      <c r="C79" s="4">
        <v>9</v>
      </c>
      <c r="D79" s="4" t="s">
        <v>16</v>
      </c>
      <c r="E79" s="5">
        <v>8.1280000000000005E-2</v>
      </c>
      <c r="F79" s="5">
        <v>4.8850000000000002E-5</v>
      </c>
      <c r="G79" s="4">
        <v>459.25</v>
      </c>
      <c r="H79" s="4" t="s">
        <v>15</v>
      </c>
      <c r="I79" s="4">
        <v>20.03</v>
      </c>
      <c r="J79" s="4" t="s">
        <v>15</v>
      </c>
      <c r="K79" s="4">
        <v>9.9600000000000009</v>
      </c>
      <c r="L79" s="4" t="s">
        <v>15</v>
      </c>
      <c r="N79" s="4">
        <f t="shared" si="4"/>
        <v>4.5</v>
      </c>
      <c r="O79" s="4">
        <f t="shared" si="5"/>
        <v>459.25</v>
      </c>
    </row>
    <row r="80" spans="3:15" x14ac:dyDescent="0.25">
      <c r="C80" s="4">
        <v>10</v>
      </c>
      <c r="D80" s="4" t="s">
        <v>16</v>
      </c>
      <c r="E80" s="5">
        <v>7.4859999999999996E-2</v>
      </c>
      <c r="F80" s="5">
        <v>4.4440000000000001E-5</v>
      </c>
      <c r="G80" s="4">
        <v>550.73</v>
      </c>
      <c r="H80" s="4" t="s">
        <v>15</v>
      </c>
      <c r="I80" s="4">
        <v>23.99</v>
      </c>
      <c r="J80" s="4" t="s">
        <v>15</v>
      </c>
      <c r="K80" s="4">
        <v>11.81</v>
      </c>
      <c r="L80" s="4" t="s">
        <v>15</v>
      </c>
      <c r="N80" s="4">
        <f t="shared" si="4"/>
        <v>5</v>
      </c>
      <c r="O80" s="4">
        <f t="shared" si="5"/>
        <v>550.73</v>
      </c>
    </row>
    <row r="81" spans="3:15" x14ac:dyDescent="0.25">
      <c r="C81" s="4">
        <v>11</v>
      </c>
      <c r="D81" s="4" t="s">
        <v>16</v>
      </c>
      <c r="E81" s="5">
        <v>6.9449999999999998E-2</v>
      </c>
      <c r="F81" s="5">
        <v>4.0779999999999999E-5</v>
      </c>
      <c r="G81" s="4">
        <v>649.69000000000005</v>
      </c>
      <c r="H81" s="4" t="s">
        <v>15</v>
      </c>
      <c r="I81" s="4">
        <v>27.93</v>
      </c>
      <c r="J81" s="4" t="s">
        <v>15</v>
      </c>
      <c r="K81" s="4">
        <v>13.8</v>
      </c>
      <c r="L81" s="4" t="s">
        <v>15</v>
      </c>
      <c r="N81" s="4">
        <f t="shared" si="4"/>
        <v>5.5</v>
      </c>
      <c r="O81" s="4">
        <f t="shared" si="5"/>
        <v>649.69000000000005</v>
      </c>
    </row>
    <row r="82" spans="3:15" x14ac:dyDescent="0.25">
      <c r="C82" s="4">
        <v>12</v>
      </c>
      <c r="D82" s="4" t="s">
        <v>16</v>
      </c>
      <c r="E82" s="5">
        <v>6.4839999999999995E-2</v>
      </c>
      <c r="F82" s="5">
        <v>3.7710000000000003E-5</v>
      </c>
      <c r="G82" s="4">
        <v>756.02</v>
      </c>
      <c r="H82" s="4" t="s">
        <v>15</v>
      </c>
      <c r="I82" s="4">
        <v>31.88</v>
      </c>
      <c r="J82" s="4" t="s">
        <v>15</v>
      </c>
      <c r="K82" s="4">
        <v>15.92</v>
      </c>
      <c r="L82" s="4" t="s">
        <v>15</v>
      </c>
      <c r="N82" s="4">
        <f t="shared" si="4"/>
        <v>6</v>
      </c>
      <c r="O82" s="4">
        <f t="shared" si="5"/>
        <v>756.02</v>
      </c>
    </row>
    <row r="83" spans="3:15" x14ac:dyDescent="0.25">
      <c r="C83" s="4">
        <v>13</v>
      </c>
      <c r="D83" s="4" t="s">
        <v>16</v>
      </c>
      <c r="E83" s="5">
        <v>6.0859999999999997E-2</v>
      </c>
      <c r="F83" s="5">
        <v>3.5080000000000003E-5</v>
      </c>
      <c r="G83" s="4">
        <v>869.6</v>
      </c>
      <c r="H83" s="4" t="s">
        <v>15</v>
      </c>
      <c r="I83" s="4">
        <v>35.880000000000003</v>
      </c>
      <c r="J83" s="4" t="s">
        <v>15</v>
      </c>
      <c r="K83" s="4">
        <v>18.190000000000001</v>
      </c>
      <c r="L83" s="4" t="s">
        <v>15</v>
      </c>
      <c r="N83" s="4">
        <f t="shared" si="4"/>
        <v>6.5</v>
      </c>
      <c r="O83" s="4">
        <f t="shared" si="5"/>
        <v>869.6</v>
      </c>
    </row>
    <row r="84" spans="3:15" x14ac:dyDescent="0.25">
      <c r="C84" s="4">
        <v>14</v>
      </c>
      <c r="D84" s="4" t="s">
        <v>16</v>
      </c>
      <c r="E84" s="5">
        <v>5.738E-2</v>
      </c>
      <c r="F84" s="5">
        <v>3.2809999999999999E-5</v>
      </c>
      <c r="G84" s="4">
        <v>990.36</v>
      </c>
      <c r="H84" s="4" t="s">
        <v>15</v>
      </c>
      <c r="I84" s="4">
        <v>39.93</v>
      </c>
      <c r="J84" s="4" t="s">
        <v>15</v>
      </c>
      <c r="K84" s="4">
        <v>20.58</v>
      </c>
      <c r="L84" s="4" t="s">
        <v>15</v>
      </c>
      <c r="N84" s="4">
        <f t="shared" si="4"/>
        <v>7</v>
      </c>
      <c r="O84" s="4">
        <f t="shared" si="5"/>
        <v>990.36</v>
      </c>
    </row>
    <row r="85" spans="3:15" x14ac:dyDescent="0.25">
      <c r="C85" s="4">
        <v>15</v>
      </c>
      <c r="D85" s="4" t="s">
        <v>16</v>
      </c>
      <c r="E85" s="5">
        <v>5.4309999999999997E-2</v>
      </c>
      <c r="F85" s="5">
        <v>3.0830000000000001E-5</v>
      </c>
      <c r="G85" s="4">
        <v>1.1200000000000001</v>
      </c>
      <c r="H85" s="4" t="s">
        <v>17</v>
      </c>
      <c r="I85" s="4">
        <v>44.04</v>
      </c>
      <c r="J85" s="4" t="s">
        <v>15</v>
      </c>
      <c r="K85" s="4">
        <v>23.1</v>
      </c>
      <c r="L85" s="4" t="s">
        <v>15</v>
      </c>
      <c r="N85" s="4">
        <f t="shared" si="4"/>
        <v>7.5</v>
      </c>
      <c r="O85" s="4">
        <f t="shared" si="5"/>
        <v>1120</v>
      </c>
    </row>
    <row r="86" spans="3:15" x14ac:dyDescent="0.25">
      <c r="C86" s="4">
        <v>16</v>
      </c>
      <c r="D86" s="4" t="s">
        <v>16</v>
      </c>
      <c r="E86" s="5">
        <v>5.1580000000000001E-2</v>
      </c>
      <c r="F86" s="5">
        <v>2.9079999999999999E-5</v>
      </c>
      <c r="G86" s="4">
        <v>1.25</v>
      </c>
      <c r="H86" s="4" t="s">
        <v>17</v>
      </c>
      <c r="I86" s="4">
        <v>48.22</v>
      </c>
      <c r="J86" s="4" t="s">
        <v>15</v>
      </c>
      <c r="K86" s="4">
        <v>25.76</v>
      </c>
      <c r="L86" s="4" t="s">
        <v>15</v>
      </c>
      <c r="N86" s="4">
        <f t="shared" si="4"/>
        <v>8</v>
      </c>
      <c r="O86" s="4">
        <f t="shared" si="5"/>
        <v>1250</v>
      </c>
    </row>
    <row r="87" spans="3:15" x14ac:dyDescent="0.25">
      <c r="C87" s="4">
        <v>17</v>
      </c>
      <c r="D87" s="4" t="s">
        <v>16</v>
      </c>
      <c r="E87" s="5">
        <v>4.913E-2</v>
      </c>
      <c r="F87" s="5">
        <v>2.7529999999999999E-5</v>
      </c>
      <c r="G87" s="4">
        <v>1.39</v>
      </c>
      <c r="H87" s="4" t="s">
        <v>17</v>
      </c>
      <c r="I87" s="4">
        <v>52.46</v>
      </c>
      <c r="J87" s="4" t="s">
        <v>15</v>
      </c>
      <c r="K87" s="4">
        <v>28.54</v>
      </c>
      <c r="L87" s="4" t="s">
        <v>15</v>
      </c>
      <c r="N87" s="4">
        <f t="shared" si="4"/>
        <v>8.5</v>
      </c>
      <c r="O87" s="4">
        <f t="shared" si="5"/>
        <v>1390</v>
      </c>
    </row>
    <row r="88" spans="3:15" x14ac:dyDescent="0.25">
      <c r="C88" s="4">
        <v>18</v>
      </c>
      <c r="D88" s="4" t="s">
        <v>16</v>
      </c>
      <c r="E88" s="5">
        <v>4.6929999999999999E-2</v>
      </c>
      <c r="F88" s="5">
        <v>2.614E-5</v>
      </c>
      <c r="G88" s="4">
        <v>1.54</v>
      </c>
      <c r="H88" s="4" t="s">
        <v>17</v>
      </c>
      <c r="I88" s="4">
        <v>56.76</v>
      </c>
      <c r="J88" s="4" t="s">
        <v>15</v>
      </c>
      <c r="K88" s="4">
        <v>31.44</v>
      </c>
      <c r="L88" s="4" t="s">
        <v>15</v>
      </c>
      <c r="N88" s="4">
        <f t="shared" si="4"/>
        <v>9</v>
      </c>
      <c r="O88" s="4">
        <f t="shared" si="5"/>
        <v>1540</v>
      </c>
    </row>
    <row r="89" spans="3:15" x14ac:dyDescent="0.25">
      <c r="C89" s="4">
        <v>20</v>
      </c>
      <c r="D89" s="4" t="s">
        <v>16</v>
      </c>
      <c r="E89" s="5">
        <v>4.3110000000000002E-2</v>
      </c>
      <c r="F89" s="5">
        <v>2.376E-5</v>
      </c>
      <c r="G89" s="4">
        <v>1.86</v>
      </c>
      <c r="H89" s="4" t="s">
        <v>17</v>
      </c>
      <c r="I89" s="4">
        <v>72.83</v>
      </c>
      <c r="J89" s="4" t="s">
        <v>15</v>
      </c>
      <c r="K89" s="4">
        <v>37.630000000000003</v>
      </c>
      <c r="L89" s="4" t="s">
        <v>15</v>
      </c>
      <c r="N89" s="4">
        <f t="shared" si="4"/>
        <v>10</v>
      </c>
      <c r="O89" s="4">
        <f t="shared" si="5"/>
        <v>1860</v>
      </c>
    </row>
    <row r="90" spans="3:15" x14ac:dyDescent="0.25">
      <c r="C90" s="4">
        <v>22.5</v>
      </c>
      <c r="D90" s="4" t="s">
        <v>16</v>
      </c>
      <c r="E90" s="5">
        <v>3.9199999999999999E-2</v>
      </c>
      <c r="F90" s="5">
        <v>2.1359999999999999E-5</v>
      </c>
      <c r="G90" s="4">
        <v>2.29</v>
      </c>
      <c r="H90" s="4" t="s">
        <v>17</v>
      </c>
      <c r="I90" s="4">
        <v>95.83</v>
      </c>
      <c r="J90" s="4" t="s">
        <v>15</v>
      </c>
      <c r="K90" s="4">
        <v>46.04</v>
      </c>
      <c r="L90" s="4" t="s">
        <v>15</v>
      </c>
      <c r="N90" s="4">
        <f t="shared" si="4"/>
        <v>11.25</v>
      </c>
      <c r="O90" s="4">
        <f t="shared" si="5"/>
        <v>2290</v>
      </c>
    </row>
    <row r="91" spans="3:15" x14ac:dyDescent="0.25">
      <c r="C91" s="4">
        <v>25</v>
      </c>
      <c r="D91" s="4" t="s">
        <v>16</v>
      </c>
      <c r="E91" s="5">
        <v>3.5999999999999997E-2</v>
      </c>
      <c r="F91" s="5">
        <v>1.9409999999999999E-5</v>
      </c>
      <c r="G91" s="4">
        <v>2.77</v>
      </c>
      <c r="H91" s="4" t="s">
        <v>17</v>
      </c>
      <c r="I91" s="4">
        <v>117.65</v>
      </c>
      <c r="J91" s="4" t="s">
        <v>15</v>
      </c>
      <c r="K91" s="4">
        <v>55.2</v>
      </c>
      <c r="L91" s="4" t="s">
        <v>15</v>
      </c>
      <c r="N91" s="4">
        <f t="shared" si="4"/>
        <v>12.5</v>
      </c>
      <c r="O91" s="4">
        <f t="shared" si="5"/>
        <v>2770</v>
      </c>
    </row>
    <row r="92" spans="3:15" x14ac:dyDescent="0.25">
      <c r="C92" s="4">
        <v>27.5</v>
      </c>
      <c r="D92" s="4" t="s">
        <v>16</v>
      </c>
      <c r="E92" s="5">
        <v>3.3320000000000002E-2</v>
      </c>
      <c r="F92" s="5">
        <v>1.7799999999999999E-5</v>
      </c>
      <c r="G92" s="4">
        <v>3.28</v>
      </c>
      <c r="H92" s="4" t="s">
        <v>17</v>
      </c>
      <c r="I92" s="4">
        <v>139.05000000000001</v>
      </c>
      <c r="J92" s="4" t="s">
        <v>15</v>
      </c>
      <c r="K92" s="4">
        <v>65.09</v>
      </c>
      <c r="L92" s="4" t="s">
        <v>15</v>
      </c>
      <c r="N92" s="4">
        <f t="shared" si="4"/>
        <v>13.75</v>
      </c>
      <c r="O92" s="4">
        <f t="shared" si="5"/>
        <v>3280</v>
      </c>
    </row>
    <row r="93" spans="3:15" x14ac:dyDescent="0.25">
      <c r="C93" s="4">
        <v>30</v>
      </c>
      <c r="D93" s="4" t="s">
        <v>16</v>
      </c>
      <c r="E93" s="5">
        <v>3.1050000000000001E-2</v>
      </c>
      <c r="F93" s="5">
        <v>1.6439999999999998E-5</v>
      </c>
      <c r="G93" s="4">
        <v>3.84</v>
      </c>
      <c r="H93" s="4" t="s">
        <v>17</v>
      </c>
      <c r="I93" s="4">
        <v>160.38</v>
      </c>
      <c r="J93" s="4" t="s">
        <v>15</v>
      </c>
      <c r="K93" s="4">
        <v>75.69</v>
      </c>
      <c r="L93" s="4" t="s">
        <v>15</v>
      </c>
      <c r="N93" s="4">
        <f t="shared" si="4"/>
        <v>15</v>
      </c>
      <c r="O93" s="4">
        <f t="shared" si="5"/>
        <v>3840</v>
      </c>
    </row>
    <row r="94" spans="3:15" x14ac:dyDescent="0.25">
      <c r="C94" s="4">
        <v>32.5</v>
      </c>
      <c r="D94" s="4" t="s">
        <v>16</v>
      </c>
      <c r="E94" s="5">
        <v>2.9090000000000001E-2</v>
      </c>
      <c r="F94" s="5">
        <v>1.5290000000000001E-5</v>
      </c>
      <c r="G94" s="4">
        <v>4.43</v>
      </c>
      <c r="H94" s="4" t="s">
        <v>17</v>
      </c>
      <c r="I94" s="4">
        <v>181.81</v>
      </c>
      <c r="J94" s="4" t="s">
        <v>15</v>
      </c>
      <c r="K94" s="4">
        <v>86.99</v>
      </c>
      <c r="L94" s="4" t="s">
        <v>15</v>
      </c>
      <c r="N94" s="4">
        <f t="shared" si="4"/>
        <v>16.25</v>
      </c>
      <c r="O94" s="4">
        <f t="shared" si="5"/>
        <v>4430</v>
      </c>
    </row>
    <row r="95" spans="3:15" x14ac:dyDescent="0.25">
      <c r="C95" s="4">
        <v>35</v>
      </c>
      <c r="D95" s="4" t="s">
        <v>16</v>
      </c>
      <c r="E95" s="5">
        <v>2.7390000000000001E-2</v>
      </c>
      <c r="F95" s="5">
        <v>1.429E-5</v>
      </c>
      <c r="G95" s="4">
        <v>5.07</v>
      </c>
      <c r="H95" s="4" t="s">
        <v>17</v>
      </c>
      <c r="I95" s="4">
        <v>203.44</v>
      </c>
      <c r="J95" s="4" t="s">
        <v>15</v>
      </c>
      <c r="K95" s="4">
        <v>98.97</v>
      </c>
      <c r="L95" s="4" t="s">
        <v>15</v>
      </c>
      <c r="N95" s="4">
        <f t="shared" si="4"/>
        <v>17.5</v>
      </c>
      <c r="O95" s="4">
        <f t="shared" si="5"/>
        <v>5070</v>
      </c>
    </row>
    <row r="96" spans="3:15" x14ac:dyDescent="0.25">
      <c r="C96" s="4">
        <v>37.5</v>
      </c>
      <c r="D96" s="4" t="s">
        <v>16</v>
      </c>
      <c r="E96" s="5">
        <v>2.589E-2</v>
      </c>
      <c r="F96" s="5">
        <v>1.342E-5</v>
      </c>
      <c r="G96" s="4">
        <v>5.74</v>
      </c>
      <c r="H96" s="4" t="s">
        <v>17</v>
      </c>
      <c r="I96" s="4">
        <v>225.32</v>
      </c>
      <c r="J96" s="4" t="s">
        <v>15</v>
      </c>
      <c r="K96" s="4">
        <v>111.63</v>
      </c>
      <c r="L96" s="4" t="s">
        <v>15</v>
      </c>
      <c r="N96" s="4">
        <f t="shared" si="4"/>
        <v>18.75</v>
      </c>
      <c r="O96" s="4">
        <f t="shared" si="5"/>
        <v>5740</v>
      </c>
    </row>
    <row r="97" spans="3:15" x14ac:dyDescent="0.25">
      <c r="C97" s="4">
        <v>40</v>
      </c>
      <c r="D97" s="4" t="s">
        <v>16</v>
      </c>
      <c r="E97" s="5">
        <v>2.4559999999999998E-2</v>
      </c>
      <c r="F97" s="5">
        <v>1.2649999999999999E-5</v>
      </c>
      <c r="G97" s="4">
        <v>6.44</v>
      </c>
      <c r="H97" s="4" t="s">
        <v>17</v>
      </c>
      <c r="I97" s="4">
        <v>247.51</v>
      </c>
      <c r="J97" s="4" t="s">
        <v>15</v>
      </c>
      <c r="K97" s="4">
        <v>124.96</v>
      </c>
      <c r="L97" s="4" t="s">
        <v>15</v>
      </c>
      <c r="N97" s="4">
        <f t="shared" si="4"/>
        <v>20</v>
      </c>
      <c r="O97" s="4">
        <f t="shared" si="5"/>
        <v>6440</v>
      </c>
    </row>
    <row r="98" spans="3:15" x14ac:dyDescent="0.25">
      <c r="C98" s="4">
        <v>45</v>
      </c>
      <c r="D98" s="4" t="s">
        <v>16</v>
      </c>
      <c r="E98" s="5">
        <v>2.232E-2</v>
      </c>
      <c r="F98" s="5">
        <v>1.136E-5</v>
      </c>
      <c r="G98" s="4">
        <v>7.97</v>
      </c>
      <c r="H98" s="4" t="s">
        <v>17</v>
      </c>
      <c r="I98" s="4">
        <v>330.02</v>
      </c>
      <c r="J98" s="4" t="s">
        <v>15</v>
      </c>
      <c r="K98" s="4">
        <v>153.57</v>
      </c>
      <c r="L98" s="4" t="s">
        <v>15</v>
      </c>
      <c r="N98" s="4">
        <f t="shared" ref="N98:N113" si="6">C98*IF(D98="keV",0.001,IF(D98="MeV",1,IF(D98="GeV",1000,0)))/$R$3</f>
        <v>22.5</v>
      </c>
      <c r="O98" s="4">
        <f t="shared" ref="O98:O113" si="7">G98*IF(H98="A",0.0001,IF(H98="um",1,IF(H98="mm",1000,0)))</f>
        <v>7970</v>
      </c>
    </row>
    <row r="99" spans="3:15" x14ac:dyDescent="0.25">
      <c r="C99" s="4">
        <v>50</v>
      </c>
      <c r="D99" s="4" t="s">
        <v>16</v>
      </c>
      <c r="E99" s="5">
        <v>2.0480000000000002E-2</v>
      </c>
      <c r="F99" s="5">
        <v>1.0319999999999999E-5</v>
      </c>
      <c r="G99" s="4">
        <v>9.64</v>
      </c>
      <c r="H99" s="4" t="s">
        <v>17</v>
      </c>
      <c r="I99" s="4">
        <v>407.66</v>
      </c>
      <c r="J99" s="4" t="s">
        <v>15</v>
      </c>
      <c r="K99" s="4">
        <v>184.75</v>
      </c>
      <c r="L99" s="4" t="s">
        <v>15</v>
      </c>
      <c r="N99" s="4">
        <f t="shared" si="6"/>
        <v>25</v>
      </c>
      <c r="O99" s="4">
        <f t="shared" si="7"/>
        <v>9640</v>
      </c>
    </row>
    <row r="100" spans="3:15" x14ac:dyDescent="0.25">
      <c r="C100" s="4">
        <v>55</v>
      </c>
      <c r="D100" s="4" t="s">
        <v>16</v>
      </c>
      <c r="E100" s="5">
        <v>1.8960000000000001E-2</v>
      </c>
      <c r="F100" s="5">
        <v>9.4609999999999997E-6</v>
      </c>
      <c r="G100" s="4">
        <v>11.45</v>
      </c>
      <c r="H100" s="4" t="s">
        <v>17</v>
      </c>
      <c r="I100" s="4">
        <v>483.48</v>
      </c>
      <c r="J100" s="4" t="s">
        <v>15</v>
      </c>
      <c r="K100" s="4">
        <v>218.41</v>
      </c>
      <c r="L100" s="4" t="s">
        <v>15</v>
      </c>
      <c r="N100" s="4">
        <f t="shared" si="6"/>
        <v>27.5</v>
      </c>
      <c r="O100" s="4">
        <f t="shared" si="7"/>
        <v>11450</v>
      </c>
    </row>
    <row r="101" spans="3:15" x14ac:dyDescent="0.25">
      <c r="C101" s="4">
        <v>60</v>
      </c>
      <c r="D101" s="4" t="s">
        <v>16</v>
      </c>
      <c r="E101" s="5">
        <v>1.7659999999999999E-2</v>
      </c>
      <c r="F101" s="5">
        <v>8.7369999999999995E-6</v>
      </c>
      <c r="G101" s="4">
        <v>13.4</v>
      </c>
      <c r="H101" s="4" t="s">
        <v>17</v>
      </c>
      <c r="I101" s="4">
        <v>558.83000000000004</v>
      </c>
      <c r="J101" s="4" t="s">
        <v>15</v>
      </c>
      <c r="K101" s="4">
        <v>254.49</v>
      </c>
      <c r="L101" s="4" t="s">
        <v>15</v>
      </c>
      <c r="N101" s="4">
        <f t="shared" si="6"/>
        <v>30</v>
      </c>
      <c r="O101" s="4">
        <f t="shared" si="7"/>
        <v>13400</v>
      </c>
    </row>
    <row r="102" spans="3:15" x14ac:dyDescent="0.25">
      <c r="C102" s="4">
        <v>65</v>
      </c>
      <c r="D102" s="4" t="s">
        <v>16</v>
      </c>
      <c r="E102" s="5">
        <v>1.6549999999999999E-2</v>
      </c>
      <c r="F102" s="5">
        <v>8.1189999999999997E-6</v>
      </c>
      <c r="G102" s="4">
        <v>15.48</v>
      </c>
      <c r="H102" s="4" t="s">
        <v>17</v>
      </c>
      <c r="I102" s="4">
        <v>634.36</v>
      </c>
      <c r="J102" s="4" t="s">
        <v>15</v>
      </c>
      <c r="K102" s="4">
        <v>292.95999999999998</v>
      </c>
      <c r="L102" s="4" t="s">
        <v>15</v>
      </c>
      <c r="N102" s="4">
        <f t="shared" si="6"/>
        <v>32.5</v>
      </c>
      <c r="O102" s="4">
        <f t="shared" si="7"/>
        <v>15480</v>
      </c>
    </row>
    <row r="103" spans="3:15" x14ac:dyDescent="0.25">
      <c r="C103" s="4">
        <v>70</v>
      </c>
      <c r="D103" s="4" t="s">
        <v>16</v>
      </c>
      <c r="E103" s="5">
        <v>1.559E-2</v>
      </c>
      <c r="F103" s="5">
        <v>7.5870000000000004E-6</v>
      </c>
      <c r="G103" s="4">
        <v>17.71</v>
      </c>
      <c r="H103" s="4" t="s">
        <v>17</v>
      </c>
      <c r="I103" s="4">
        <v>710.45</v>
      </c>
      <c r="J103" s="4" t="s">
        <v>15</v>
      </c>
      <c r="K103" s="4">
        <v>333.74</v>
      </c>
      <c r="L103" s="4" t="s">
        <v>15</v>
      </c>
      <c r="N103" s="4">
        <f t="shared" si="6"/>
        <v>35</v>
      </c>
      <c r="O103" s="4">
        <f t="shared" si="7"/>
        <v>17710</v>
      </c>
    </row>
    <row r="104" spans="3:15" x14ac:dyDescent="0.25">
      <c r="C104" s="4">
        <v>80</v>
      </c>
      <c r="D104" s="4" t="s">
        <v>16</v>
      </c>
      <c r="E104" s="5">
        <v>1.4E-2</v>
      </c>
      <c r="F104" s="5">
        <v>6.7129999999999999E-6</v>
      </c>
      <c r="G104" s="4">
        <v>22.54</v>
      </c>
      <c r="H104" s="4" t="s">
        <v>17</v>
      </c>
      <c r="I104" s="4">
        <v>990.49</v>
      </c>
      <c r="J104" s="4" t="s">
        <v>15</v>
      </c>
      <c r="K104" s="4">
        <v>422.09</v>
      </c>
      <c r="L104" s="4" t="s">
        <v>15</v>
      </c>
      <c r="N104" s="4">
        <f t="shared" si="6"/>
        <v>40</v>
      </c>
      <c r="O104" s="4">
        <f t="shared" si="7"/>
        <v>22540</v>
      </c>
    </row>
    <row r="105" spans="3:15" x14ac:dyDescent="0.25">
      <c r="C105" s="4">
        <v>90</v>
      </c>
      <c r="D105" s="4" t="s">
        <v>16</v>
      </c>
      <c r="E105" s="5">
        <v>1.274E-2</v>
      </c>
      <c r="F105" s="5">
        <v>6.0249999999999999E-6</v>
      </c>
      <c r="G105" s="4">
        <v>27.88</v>
      </c>
      <c r="H105" s="4" t="s">
        <v>17</v>
      </c>
      <c r="I105" s="4">
        <v>1.25</v>
      </c>
      <c r="J105" s="4" t="s">
        <v>17</v>
      </c>
      <c r="K105" s="4">
        <v>519.20000000000005</v>
      </c>
      <c r="L105" s="4" t="s">
        <v>15</v>
      </c>
      <c r="N105" s="4">
        <f t="shared" si="6"/>
        <v>45</v>
      </c>
      <c r="O105" s="4">
        <f t="shared" si="7"/>
        <v>27880</v>
      </c>
    </row>
    <row r="106" spans="3:15" x14ac:dyDescent="0.25">
      <c r="C106" s="4">
        <v>100</v>
      </c>
      <c r="D106" s="4" t="s">
        <v>16</v>
      </c>
      <c r="E106" s="5">
        <v>1.171E-2</v>
      </c>
      <c r="F106" s="5">
        <v>5.4689999999999996E-6</v>
      </c>
      <c r="G106" s="4">
        <v>33.729999999999997</v>
      </c>
      <c r="H106" s="4" t="s">
        <v>17</v>
      </c>
      <c r="I106" s="4">
        <v>1.5</v>
      </c>
      <c r="J106" s="4" t="s">
        <v>17</v>
      </c>
      <c r="K106" s="4">
        <v>624.74</v>
      </c>
      <c r="L106" s="4" t="s">
        <v>15</v>
      </c>
      <c r="N106" s="4">
        <f t="shared" si="6"/>
        <v>50</v>
      </c>
      <c r="O106" s="4">
        <f t="shared" si="7"/>
        <v>33730</v>
      </c>
    </row>
    <row r="107" spans="3:15" x14ac:dyDescent="0.25">
      <c r="C107" s="4">
        <v>110</v>
      </c>
      <c r="D107" s="4" t="s">
        <v>16</v>
      </c>
      <c r="E107" s="5">
        <v>1.086E-2</v>
      </c>
      <c r="F107" s="5">
        <v>5.011E-6</v>
      </c>
      <c r="G107" s="4">
        <v>40.06</v>
      </c>
      <c r="H107" s="4" t="s">
        <v>17</v>
      </c>
      <c r="I107" s="4">
        <v>1.76</v>
      </c>
      <c r="J107" s="4" t="s">
        <v>17</v>
      </c>
      <c r="K107" s="4">
        <v>738.41</v>
      </c>
      <c r="L107" s="4" t="s">
        <v>15</v>
      </c>
      <c r="N107" s="4">
        <f t="shared" si="6"/>
        <v>55</v>
      </c>
      <c r="O107" s="4">
        <f t="shared" si="7"/>
        <v>40060</v>
      </c>
    </row>
    <row r="108" spans="3:15" x14ac:dyDescent="0.25">
      <c r="C108" s="4">
        <v>120</v>
      </c>
      <c r="D108" s="4" t="s">
        <v>16</v>
      </c>
      <c r="E108" s="5">
        <v>1.014E-2</v>
      </c>
      <c r="F108" s="5">
        <v>4.6249999999999998E-6</v>
      </c>
      <c r="G108" s="4">
        <v>46.86</v>
      </c>
      <c r="H108" s="4" t="s">
        <v>17</v>
      </c>
      <c r="I108" s="4">
        <v>2.0099999999999998</v>
      </c>
      <c r="J108" s="4" t="s">
        <v>17</v>
      </c>
      <c r="K108" s="4">
        <v>859.95</v>
      </c>
      <c r="L108" s="4" t="s">
        <v>15</v>
      </c>
      <c r="N108" s="4">
        <f t="shared" si="6"/>
        <v>60</v>
      </c>
      <c r="O108" s="4">
        <f t="shared" si="7"/>
        <v>46860</v>
      </c>
    </row>
    <row r="109" spans="3:15" x14ac:dyDescent="0.25">
      <c r="C109" s="4">
        <v>130</v>
      </c>
      <c r="D109" s="4" t="s">
        <v>16</v>
      </c>
      <c r="E109" s="5">
        <v>9.5230000000000002E-3</v>
      </c>
      <c r="F109" s="5">
        <v>4.2969999999999997E-6</v>
      </c>
      <c r="G109" s="4">
        <v>54.12</v>
      </c>
      <c r="H109" s="4" t="s">
        <v>17</v>
      </c>
      <c r="I109" s="4">
        <v>2.2599999999999998</v>
      </c>
      <c r="J109" s="4" t="s">
        <v>17</v>
      </c>
      <c r="K109" s="4">
        <v>989.1</v>
      </c>
      <c r="L109" s="4" t="s">
        <v>15</v>
      </c>
      <c r="N109" s="4">
        <f t="shared" si="6"/>
        <v>65</v>
      </c>
      <c r="O109" s="4">
        <f t="shared" si="7"/>
        <v>54120</v>
      </c>
    </row>
    <row r="110" spans="3:15" x14ac:dyDescent="0.25">
      <c r="C110" s="4">
        <v>140</v>
      </c>
      <c r="D110" s="4" t="s">
        <v>16</v>
      </c>
      <c r="E110" s="5">
        <v>8.9890000000000005E-3</v>
      </c>
      <c r="F110" s="5">
        <v>4.014E-6</v>
      </c>
      <c r="G110" s="4">
        <v>61.84</v>
      </c>
      <c r="H110" s="4" t="s">
        <v>17</v>
      </c>
      <c r="I110" s="4">
        <v>2.52</v>
      </c>
      <c r="J110" s="4" t="s">
        <v>17</v>
      </c>
      <c r="K110" s="4">
        <v>1.1299999999999999</v>
      </c>
      <c r="L110" s="4" t="s">
        <v>17</v>
      </c>
      <c r="N110" s="4">
        <f t="shared" si="6"/>
        <v>70</v>
      </c>
      <c r="O110" s="4">
        <f t="shared" si="7"/>
        <v>61840</v>
      </c>
    </row>
    <row r="111" spans="3:15" x14ac:dyDescent="0.25">
      <c r="C111" s="4">
        <v>150</v>
      </c>
      <c r="D111" s="4" t="s">
        <v>16</v>
      </c>
      <c r="E111" s="5">
        <v>8.5220000000000001E-3</v>
      </c>
      <c r="F111" s="5">
        <v>3.766E-6</v>
      </c>
      <c r="G111" s="4">
        <v>69.989999999999995</v>
      </c>
      <c r="H111" s="4" t="s">
        <v>17</v>
      </c>
      <c r="I111" s="4">
        <v>2.78</v>
      </c>
      <c r="J111" s="4" t="s">
        <v>17</v>
      </c>
      <c r="K111" s="4">
        <v>1.27</v>
      </c>
      <c r="L111" s="4" t="s">
        <v>17</v>
      </c>
      <c r="N111" s="4">
        <f t="shared" si="6"/>
        <v>75</v>
      </c>
      <c r="O111" s="4">
        <f t="shared" si="7"/>
        <v>69990</v>
      </c>
    </row>
    <row r="112" spans="3:15" x14ac:dyDescent="0.25">
      <c r="C112" s="4">
        <v>160</v>
      </c>
      <c r="D112" s="4" t="s">
        <v>16</v>
      </c>
      <c r="E112" s="5">
        <v>8.1089999999999999E-3</v>
      </c>
      <c r="F112" s="5">
        <v>3.5489999999999998E-6</v>
      </c>
      <c r="G112" s="4">
        <v>78.58</v>
      </c>
      <c r="H112" s="4" t="s">
        <v>17</v>
      </c>
      <c r="I112" s="4">
        <v>3.04</v>
      </c>
      <c r="J112" s="4" t="s">
        <v>17</v>
      </c>
      <c r="K112" s="4">
        <v>1.42</v>
      </c>
      <c r="L112" s="4" t="s">
        <v>17</v>
      </c>
      <c r="N112" s="4">
        <f t="shared" si="6"/>
        <v>80</v>
      </c>
      <c r="O112" s="4">
        <f t="shared" si="7"/>
        <v>78580</v>
      </c>
    </row>
    <row r="113" spans="3:15" x14ac:dyDescent="0.25">
      <c r="C113" s="4">
        <v>170</v>
      </c>
      <c r="D113" s="4" t="s">
        <v>16</v>
      </c>
      <c r="E113" s="5">
        <v>7.7429999999999999E-3</v>
      </c>
      <c r="F113" s="5">
        <v>3.3560000000000001E-6</v>
      </c>
      <c r="G113" s="4">
        <v>87.59</v>
      </c>
      <c r="H113" s="4" t="s">
        <v>17</v>
      </c>
      <c r="I113" s="4">
        <v>3.31</v>
      </c>
      <c r="J113" s="4" t="s">
        <v>17</v>
      </c>
      <c r="K113" s="4">
        <v>1.58</v>
      </c>
      <c r="L113" s="4" t="s">
        <v>17</v>
      </c>
      <c r="N113" s="4">
        <f t="shared" si="6"/>
        <v>85</v>
      </c>
      <c r="O113" s="4">
        <f t="shared" si="7"/>
        <v>87590</v>
      </c>
    </row>
    <row r="114" spans="3:15" x14ac:dyDescent="0.25">
      <c r="C114" s="4">
        <v>180</v>
      </c>
      <c r="D114" s="4" t="s">
        <v>16</v>
      </c>
      <c r="E114" s="5">
        <v>7.4139999999999996E-3</v>
      </c>
      <c r="F114" s="5">
        <v>3.1839999999999999E-6</v>
      </c>
      <c r="G114" s="4">
        <v>97.01</v>
      </c>
      <c r="H114" s="4" t="s">
        <v>17</v>
      </c>
      <c r="I114" s="4">
        <v>3.58</v>
      </c>
      <c r="J114" s="4" t="s">
        <v>17</v>
      </c>
      <c r="K114" s="4">
        <v>1.74</v>
      </c>
      <c r="L114" s="4" t="s">
        <v>17</v>
      </c>
    </row>
    <row r="115" spans="3:15" x14ac:dyDescent="0.25">
      <c r="C115" s="4">
        <v>200</v>
      </c>
      <c r="D115" s="4" t="s">
        <v>16</v>
      </c>
      <c r="E115" s="5">
        <v>6.8510000000000003E-3</v>
      </c>
      <c r="F115" s="5">
        <v>2.8890000000000002E-6</v>
      </c>
      <c r="G115" s="4">
        <v>117.04</v>
      </c>
      <c r="H115" s="4" t="s">
        <v>17</v>
      </c>
      <c r="I115" s="4">
        <v>4.58</v>
      </c>
      <c r="J115" s="4" t="s">
        <v>17</v>
      </c>
      <c r="K115" s="4">
        <v>2.09</v>
      </c>
      <c r="L115" s="4" t="s">
        <v>17</v>
      </c>
    </row>
  </sheetData>
  <mergeCells count="1">
    <mergeCell ref="Q1:R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5"/>
  <sheetViews>
    <sheetView workbookViewId="0"/>
  </sheetViews>
  <sheetFormatPr defaultRowHeight="15" x14ac:dyDescent="0.25"/>
  <sheetData>
    <row r="1" spans="1:18" x14ac:dyDescent="0.25">
      <c r="A1" s="13"/>
      <c r="B1" s="13"/>
      <c r="C1" s="11" t="s">
        <v>0</v>
      </c>
      <c r="D1" s="11" t="s">
        <v>1</v>
      </c>
      <c r="E1" s="11" t="s">
        <v>2</v>
      </c>
      <c r="F1" s="11" t="s">
        <v>2</v>
      </c>
      <c r="G1" s="11" t="s">
        <v>3</v>
      </c>
      <c r="H1" s="14"/>
      <c r="I1" s="11" t="s">
        <v>4</v>
      </c>
      <c r="J1" s="14"/>
      <c r="K1" s="11" t="s">
        <v>5</v>
      </c>
      <c r="L1" s="14"/>
      <c r="M1" s="13"/>
      <c r="N1" s="12" t="s">
        <v>6</v>
      </c>
      <c r="O1" s="12" t="s">
        <v>7</v>
      </c>
      <c r="P1" s="13"/>
      <c r="Q1" s="1"/>
      <c r="R1" s="1"/>
    </row>
    <row r="2" spans="1:18" x14ac:dyDescent="0.25">
      <c r="A2" s="13"/>
      <c r="B2" s="13"/>
      <c r="C2" s="11">
        <v>10</v>
      </c>
      <c r="D2" s="11" t="s">
        <v>8</v>
      </c>
      <c r="E2" s="15">
        <v>0.29120000000000001</v>
      </c>
      <c r="F2" s="15">
        <v>1.3440000000000001E-2</v>
      </c>
      <c r="G2" s="11">
        <v>2468</v>
      </c>
      <c r="H2" s="11" t="s">
        <v>9</v>
      </c>
      <c r="I2" s="11">
        <v>704</v>
      </c>
      <c r="J2" s="11" t="s">
        <v>9</v>
      </c>
      <c r="K2" s="11">
        <v>713</v>
      </c>
      <c r="L2" s="11" t="s">
        <v>9</v>
      </c>
      <c r="M2" s="13"/>
      <c r="N2" s="12">
        <f t="shared" ref="N2:N33" si="0">C2*IF(D2="keV",0.001,IF(D2="MeV",1,IF(D2="GeV",1000,0)))/$R$3</f>
        <v>5.0000000000000001E-3</v>
      </c>
      <c r="O2" s="12">
        <f t="shared" ref="O2:O33" si="1">G2*IF(H2="A",0.0001,IF(H2="um",1,IF(H2="mm",1000,0)))</f>
        <v>0.24680000000000002</v>
      </c>
      <c r="P2" s="13"/>
      <c r="Q2" s="16" t="s">
        <v>10</v>
      </c>
      <c r="R2" s="17" t="s">
        <v>11</v>
      </c>
    </row>
    <row r="3" spans="1:18" x14ac:dyDescent="0.25">
      <c r="A3" s="13"/>
      <c r="B3" s="13"/>
      <c r="C3" s="11">
        <v>11</v>
      </c>
      <c r="D3" s="11" t="s">
        <v>8</v>
      </c>
      <c r="E3" s="15">
        <v>0.3044</v>
      </c>
      <c r="F3" s="15">
        <v>1.26E-2</v>
      </c>
      <c r="G3" s="11">
        <v>2671</v>
      </c>
      <c r="H3" s="11" t="s">
        <v>9</v>
      </c>
      <c r="I3" s="11">
        <v>730</v>
      </c>
      <c r="J3" s="11" t="s">
        <v>9</v>
      </c>
      <c r="K3" s="11">
        <v>748</v>
      </c>
      <c r="L3" s="11" t="s">
        <v>9</v>
      </c>
      <c r="M3" s="13"/>
      <c r="N3" s="12">
        <f t="shared" si="0"/>
        <v>5.4999999999999997E-3</v>
      </c>
      <c r="O3" s="12">
        <f t="shared" si="1"/>
        <v>0.2671</v>
      </c>
      <c r="P3" s="13"/>
      <c r="Q3" s="18" t="s">
        <v>9</v>
      </c>
      <c r="R3" s="19">
        <v>2</v>
      </c>
    </row>
    <row r="4" spans="1:18" x14ac:dyDescent="0.25">
      <c r="A4" s="13"/>
      <c r="B4" s="13"/>
      <c r="C4" s="11">
        <v>12</v>
      </c>
      <c r="D4" s="11" t="s">
        <v>8</v>
      </c>
      <c r="E4" s="15">
        <v>0.31690000000000002</v>
      </c>
      <c r="F4" s="15">
        <v>1.187E-2</v>
      </c>
      <c r="G4" s="11">
        <v>2868</v>
      </c>
      <c r="H4" s="11" t="s">
        <v>9</v>
      </c>
      <c r="I4" s="11">
        <v>753</v>
      </c>
      <c r="J4" s="11" t="s">
        <v>9</v>
      </c>
      <c r="K4" s="11">
        <v>781</v>
      </c>
      <c r="L4" s="11" t="s">
        <v>9</v>
      </c>
      <c r="M4" s="13"/>
      <c r="N4" s="12">
        <f t="shared" si="0"/>
        <v>6.0000000000000001E-3</v>
      </c>
      <c r="O4" s="12">
        <f t="shared" si="1"/>
        <v>0.2868</v>
      </c>
      <c r="P4" s="13"/>
      <c r="Q4" s="18" t="s">
        <v>12</v>
      </c>
      <c r="R4" s="19">
        <v>1</v>
      </c>
    </row>
    <row r="5" spans="1:18" x14ac:dyDescent="0.25">
      <c r="A5" s="13"/>
      <c r="B5" s="13"/>
      <c r="C5" s="11">
        <v>13</v>
      </c>
      <c r="D5" s="11" t="s">
        <v>8</v>
      </c>
      <c r="E5" s="15">
        <v>0.32890000000000003</v>
      </c>
      <c r="F5" s="15">
        <v>1.1220000000000001E-2</v>
      </c>
      <c r="G5" s="11">
        <v>3060</v>
      </c>
      <c r="H5" s="11" t="s">
        <v>9</v>
      </c>
      <c r="I5" s="11">
        <v>774</v>
      </c>
      <c r="J5" s="11" t="s">
        <v>9</v>
      </c>
      <c r="K5" s="11">
        <v>812</v>
      </c>
      <c r="L5" s="11" t="s">
        <v>9</v>
      </c>
      <c r="M5" s="13"/>
      <c r="N5" s="12">
        <f t="shared" si="0"/>
        <v>6.5000000000000006E-3</v>
      </c>
      <c r="O5" s="12">
        <f t="shared" si="1"/>
        <v>0.30599999999999999</v>
      </c>
      <c r="P5" s="13"/>
      <c r="Q5" s="20" t="s">
        <v>13</v>
      </c>
      <c r="R5" s="21" t="s">
        <v>14</v>
      </c>
    </row>
    <row r="6" spans="1:18" x14ac:dyDescent="0.25">
      <c r="A6" s="13"/>
      <c r="B6" s="13"/>
      <c r="C6" s="11">
        <v>14</v>
      </c>
      <c r="D6" s="11" t="s">
        <v>8</v>
      </c>
      <c r="E6" s="15">
        <v>0.34039999999999998</v>
      </c>
      <c r="F6" s="15">
        <v>1.065E-2</v>
      </c>
      <c r="G6" s="11">
        <v>3247</v>
      </c>
      <c r="H6" s="11" t="s">
        <v>9</v>
      </c>
      <c r="I6" s="11">
        <v>793</v>
      </c>
      <c r="J6" s="11" t="s">
        <v>9</v>
      </c>
      <c r="K6" s="11">
        <v>840</v>
      </c>
      <c r="L6" s="11" t="s">
        <v>9</v>
      </c>
      <c r="M6" s="13"/>
      <c r="N6" s="12">
        <f t="shared" si="0"/>
        <v>7.0000000000000001E-3</v>
      </c>
      <c r="O6" s="12">
        <f t="shared" si="1"/>
        <v>0.32469999999999999</v>
      </c>
      <c r="P6" s="13"/>
      <c r="Q6" s="13"/>
      <c r="R6" s="13"/>
    </row>
    <row r="7" spans="1:18" x14ac:dyDescent="0.25">
      <c r="A7" s="13"/>
      <c r="B7" s="13"/>
      <c r="C7" s="11">
        <v>15</v>
      </c>
      <c r="D7" s="11" t="s">
        <v>8</v>
      </c>
      <c r="E7" s="15">
        <v>0.35149999999999998</v>
      </c>
      <c r="F7" s="15">
        <v>1.0149999999999999E-2</v>
      </c>
      <c r="G7" s="11">
        <v>3429</v>
      </c>
      <c r="H7" s="11" t="s">
        <v>9</v>
      </c>
      <c r="I7" s="11">
        <v>810</v>
      </c>
      <c r="J7" s="11" t="s">
        <v>9</v>
      </c>
      <c r="K7" s="11">
        <v>867</v>
      </c>
      <c r="L7" s="11" t="s">
        <v>9</v>
      </c>
      <c r="M7" s="13"/>
      <c r="N7" s="12">
        <f t="shared" si="0"/>
        <v>7.4999999999999997E-3</v>
      </c>
      <c r="O7" s="12">
        <f t="shared" si="1"/>
        <v>0.34290000000000004</v>
      </c>
      <c r="P7" s="13"/>
      <c r="Q7" s="13"/>
      <c r="R7" s="13"/>
    </row>
    <row r="8" spans="1:18" x14ac:dyDescent="0.25">
      <c r="A8" s="13"/>
      <c r="B8" s="13"/>
      <c r="C8" s="11">
        <v>16</v>
      </c>
      <c r="D8" s="11" t="s">
        <v>8</v>
      </c>
      <c r="E8" s="15">
        <v>0.36209999999999998</v>
      </c>
      <c r="F8" s="15">
        <v>9.6919999999999992E-3</v>
      </c>
      <c r="G8" s="11">
        <v>3608</v>
      </c>
      <c r="H8" s="11" t="s">
        <v>9</v>
      </c>
      <c r="I8" s="11">
        <v>827</v>
      </c>
      <c r="J8" s="11" t="s">
        <v>9</v>
      </c>
      <c r="K8" s="11">
        <v>893</v>
      </c>
      <c r="L8" s="11" t="s">
        <v>9</v>
      </c>
      <c r="M8" s="13"/>
      <c r="N8" s="12">
        <f t="shared" si="0"/>
        <v>8.0000000000000002E-3</v>
      </c>
      <c r="O8" s="12">
        <f t="shared" si="1"/>
        <v>0.36080000000000001</v>
      </c>
      <c r="P8" s="13"/>
      <c r="Q8" s="13"/>
      <c r="R8" s="13"/>
    </row>
    <row r="9" spans="1:18" x14ac:dyDescent="0.25">
      <c r="A9" s="13"/>
      <c r="B9" s="13"/>
      <c r="C9" s="11">
        <v>17</v>
      </c>
      <c r="D9" s="11" t="s">
        <v>8</v>
      </c>
      <c r="E9" s="15">
        <v>0.37230000000000002</v>
      </c>
      <c r="F9" s="15">
        <v>9.2800000000000001E-3</v>
      </c>
      <c r="G9" s="11">
        <v>3782</v>
      </c>
      <c r="H9" s="11" t="s">
        <v>9</v>
      </c>
      <c r="I9" s="11">
        <v>842</v>
      </c>
      <c r="J9" s="11" t="s">
        <v>9</v>
      </c>
      <c r="K9" s="11">
        <v>916</v>
      </c>
      <c r="L9" s="11" t="s">
        <v>9</v>
      </c>
      <c r="M9" s="13"/>
      <c r="N9" s="12">
        <f t="shared" si="0"/>
        <v>8.5000000000000006E-3</v>
      </c>
      <c r="O9" s="12">
        <f t="shared" si="1"/>
        <v>0.37820000000000004</v>
      </c>
      <c r="P9" s="13"/>
      <c r="Q9" s="13"/>
      <c r="R9" s="13"/>
    </row>
    <row r="10" spans="1:18" x14ac:dyDescent="0.25">
      <c r="A10" s="13"/>
      <c r="B10" s="13"/>
      <c r="C10" s="11">
        <v>18</v>
      </c>
      <c r="D10" s="11" t="s">
        <v>8</v>
      </c>
      <c r="E10" s="15">
        <v>0.38219999999999998</v>
      </c>
      <c r="F10" s="15">
        <v>8.9049999999999997E-3</v>
      </c>
      <c r="G10" s="11">
        <v>3953</v>
      </c>
      <c r="H10" s="11" t="s">
        <v>9</v>
      </c>
      <c r="I10" s="11">
        <v>856</v>
      </c>
      <c r="J10" s="11" t="s">
        <v>9</v>
      </c>
      <c r="K10" s="11">
        <v>939</v>
      </c>
      <c r="L10" s="11" t="s">
        <v>9</v>
      </c>
      <c r="M10" s="13"/>
      <c r="N10" s="12">
        <f t="shared" si="0"/>
        <v>9.0000000000000011E-3</v>
      </c>
      <c r="O10" s="12">
        <f t="shared" si="1"/>
        <v>0.39530000000000004</v>
      </c>
      <c r="P10" s="13"/>
      <c r="Q10" s="13"/>
      <c r="R10" s="13"/>
    </row>
    <row r="11" spans="1:18" x14ac:dyDescent="0.25">
      <c r="A11" s="13"/>
      <c r="B11" s="13"/>
      <c r="C11" s="11">
        <v>20</v>
      </c>
      <c r="D11" s="11" t="s">
        <v>8</v>
      </c>
      <c r="E11" s="15">
        <v>0.40100000000000002</v>
      </c>
      <c r="F11" s="15">
        <v>8.2489999999999994E-3</v>
      </c>
      <c r="G11" s="11">
        <v>4285</v>
      </c>
      <c r="H11" s="11" t="s">
        <v>9</v>
      </c>
      <c r="I11" s="11">
        <v>882</v>
      </c>
      <c r="J11" s="11" t="s">
        <v>9</v>
      </c>
      <c r="K11" s="11">
        <v>981</v>
      </c>
      <c r="L11" s="11" t="s">
        <v>9</v>
      </c>
      <c r="M11" s="13"/>
      <c r="N11" s="12">
        <f t="shared" si="0"/>
        <v>0.01</v>
      </c>
      <c r="O11" s="12">
        <f t="shared" si="1"/>
        <v>0.42850000000000005</v>
      </c>
      <c r="P11" s="13"/>
      <c r="Q11" s="13"/>
      <c r="R11" s="13"/>
    </row>
    <row r="12" spans="1:18" x14ac:dyDescent="0.25">
      <c r="A12" s="13"/>
      <c r="B12" s="13"/>
      <c r="C12" s="11">
        <v>22.5</v>
      </c>
      <c r="D12" s="11" t="s">
        <v>8</v>
      </c>
      <c r="E12" s="15">
        <v>0.4229</v>
      </c>
      <c r="F12" s="15">
        <v>7.5659999999999998E-3</v>
      </c>
      <c r="G12" s="11">
        <v>4684</v>
      </c>
      <c r="H12" s="11" t="s">
        <v>9</v>
      </c>
      <c r="I12" s="11">
        <v>911</v>
      </c>
      <c r="J12" s="11" t="s">
        <v>9</v>
      </c>
      <c r="K12" s="11">
        <v>1029</v>
      </c>
      <c r="L12" s="11" t="s">
        <v>9</v>
      </c>
      <c r="M12" s="13"/>
      <c r="N12" s="12">
        <f t="shared" si="0"/>
        <v>1.125E-2</v>
      </c>
      <c r="O12" s="12">
        <f t="shared" si="1"/>
        <v>0.46840000000000004</v>
      </c>
      <c r="P12" s="13"/>
      <c r="Q12" s="13"/>
      <c r="R12" s="13"/>
    </row>
    <row r="13" spans="1:18" x14ac:dyDescent="0.25">
      <c r="A13" s="13"/>
      <c r="B13" s="13"/>
      <c r="C13" s="11">
        <v>25</v>
      </c>
      <c r="D13" s="11" t="s">
        <v>8</v>
      </c>
      <c r="E13" s="15">
        <v>0.44309999999999999</v>
      </c>
      <c r="F13" s="15">
        <v>6.9979999999999999E-3</v>
      </c>
      <c r="G13" s="11">
        <v>5066</v>
      </c>
      <c r="H13" s="11" t="s">
        <v>9</v>
      </c>
      <c r="I13" s="11">
        <v>936</v>
      </c>
      <c r="J13" s="11" t="s">
        <v>9</v>
      </c>
      <c r="K13" s="11">
        <v>1071</v>
      </c>
      <c r="L13" s="11" t="s">
        <v>9</v>
      </c>
      <c r="M13" s="13"/>
      <c r="N13" s="12">
        <f t="shared" si="0"/>
        <v>1.2500000000000001E-2</v>
      </c>
      <c r="O13" s="12">
        <f t="shared" si="1"/>
        <v>0.50660000000000005</v>
      </c>
      <c r="P13" s="13"/>
      <c r="Q13" s="13"/>
      <c r="R13" s="13"/>
    </row>
    <row r="14" spans="1:18" x14ac:dyDescent="0.25">
      <c r="A14" s="13"/>
      <c r="B14" s="13"/>
      <c r="C14" s="11">
        <v>27.5</v>
      </c>
      <c r="D14" s="11" t="s">
        <v>8</v>
      </c>
      <c r="E14" s="15">
        <v>0.46200000000000002</v>
      </c>
      <c r="F14" s="15">
        <v>6.5170000000000002E-3</v>
      </c>
      <c r="G14" s="11">
        <v>5435</v>
      </c>
      <c r="H14" s="11" t="s">
        <v>9</v>
      </c>
      <c r="I14" s="11">
        <v>958</v>
      </c>
      <c r="J14" s="11" t="s">
        <v>9</v>
      </c>
      <c r="K14" s="11">
        <v>1110</v>
      </c>
      <c r="L14" s="11" t="s">
        <v>9</v>
      </c>
      <c r="M14" s="13"/>
      <c r="N14" s="12">
        <f t="shared" si="0"/>
        <v>1.375E-2</v>
      </c>
      <c r="O14" s="12">
        <f t="shared" si="1"/>
        <v>0.54349999999999998</v>
      </c>
      <c r="P14" s="13"/>
      <c r="Q14" s="13"/>
      <c r="R14" s="13"/>
    </row>
    <row r="15" spans="1:18" x14ac:dyDescent="0.25">
      <c r="A15" s="13"/>
      <c r="B15" s="13"/>
      <c r="C15" s="11">
        <v>30</v>
      </c>
      <c r="D15" s="11" t="s">
        <v>8</v>
      </c>
      <c r="E15" s="15">
        <v>0.47960000000000003</v>
      </c>
      <c r="F15" s="15">
        <v>6.1040000000000001E-3</v>
      </c>
      <c r="G15" s="11">
        <v>5792</v>
      </c>
      <c r="H15" s="11" t="s">
        <v>9</v>
      </c>
      <c r="I15" s="11">
        <v>978</v>
      </c>
      <c r="J15" s="11" t="s">
        <v>9</v>
      </c>
      <c r="K15" s="11">
        <v>1145</v>
      </c>
      <c r="L15" s="11" t="s">
        <v>9</v>
      </c>
      <c r="M15" s="13"/>
      <c r="N15" s="12">
        <f t="shared" si="0"/>
        <v>1.4999999999999999E-2</v>
      </c>
      <c r="O15" s="12">
        <f t="shared" si="1"/>
        <v>0.57920000000000005</v>
      </c>
      <c r="P15" s="13"/>
      <c r="Q15" s="13"/>
      <c r="R15" s="13"/>
    </row>
    <row r="16" spans="1:18" x14ac:dyDescent="0.25">
      <c r="A16" s="13"/>
      <c r="B16" s="13"/>
      <c r="C16" s="11">
        <v>32.5</v>
      </c>
      <c r="D16" s="11" t="s">
        <v>8</v>
      </c>
      <c r="E16" s="15">
        <v>0.49609999999999999</v>
      </c>
      <c r="F16" s="15">
        <v>5.7450000000000001E-3</v>
      </c>
      <c r="G16" s="11">
        <v>6138</v>
      </c>
      <c r="H16" s="11" t="s">
        <v>9</v>
      </c>
      <c r="I16" s="11">
        <v>996</v>
      </c>
      <c r="J16" s="11" t="s">
        <v>9</v>
      </c>
      <c r="K16" s="11">
        <v>1178</v>
      </c>
      <c r="L16" s="11" t="s">
        <v>9</v>
      </c>
      <c r="M16" s="13"/>
      <c r="N16" s="12">
        <f t="shared" si="0"/>
        <v>1.6250000000000001E-2</v>
      </c>
      <c r="O16" s="12">
        <f t="shared" si="1"/>
        <v>0.61380000000000001</v>
      </c>
      <c r="P16" s="13"/>
      <c r="Q16" s="13"/>
      <c r="R16" s="13"/>
    </row>
    <row r="17" spans="1:18" x14ac:dyDescent="0.25">
      <c r="A17" s="13"/>
      <c r="B17" s="13"/>
      <c r="C17" s="11">
        <v>35</v>
      </c>
      <c r="D17" s="11" t="s">
        <v>8</v>
      </c>
      <c r="E17" s="15">
        <v>0.51160000000000005</v>
      </c>
      <c r="F17" s="15">
        <v>5.4299999999999999E-3</v>
      </c>
      <c r="G17" s="11">
        <v>6474</v>
      </c>
      <c r="H17" s="11" t="s">
        <v>9</v>
      </c>
      <c r="I17" s="11">
        <v>1013</v>
      </c>
      <c r="J17" s="11" t="s">
        <v>9</v>
      </c>
      <c r="K17" s="11">
        <v>1208</v>
      </c>
      <c r="L17" s="11" t="s">
        <v>9</v>
      </c>
      <c r="M17" s="13"/>
      <c r="N17" s="12">
        <f t="shared" si="0"/>
        <v>1.7500000000000002E-2</v>
      </c>
      <c r="O17" s="12">
        <f t="shared" si="1"/>
        <v>0.64739999999999998</v>
      </c>
      <c r="P17" s="13"/>
      <c r="Q17" s="13"/>
      <c r="R17" s="13"/>
    </row>
    <row r="18" spans="1:18" x14ac:dyDescent="0.25">
      <c r="A18" s="13"/>
      <c r="B18" s="13"/>
      <c r="C18" s="11">
        <v>37.5</v>
      </c>
      <c r="D18" s="11" t="s">
        <v>8</v>
      </c>
      <c r="E18" s="15">
        <v>0.52610000000000001</v>
      </c>
      <c r="F18" s="15">
        <v>5.1510000000000002E-3</v>
      </c>
      <c r="G18" s="11">
        <v>6803</v>
      </c>
      <c r="H18" s="11" t="s">
        <v>9</v>
      </c>
      <c r="I18" s="11">
        <v>1028</v>
      </c>
      <c r="J18" s="11" t="s">
        <v>9</v>
      </c>
      <c r="K18" s="11">
        <v>1237</v>
      </c>
      <c r="L18" s="11" t="s">
        <v>9</v>
      </c>
      <c r="M18" s="13"/>
      <c r="N18" s="12">
        <f t="shared" si="0"/>
        <v>1.8749999999999999E-2</v>
      </c>
      <c r="O18" s="12">
        <f t="shared" si="1"/>
        <v>0.68030000000000002</v>
      </c>
      <c r="P18" s="13"/>
      <c r="Q18" s="13"/>
      <c r="R18" s="13"/>
    </row>
    <row r="19" spans="1:18" x14ac:dyDescent="0.25">
      <c r="A19" s="13"/>
      <c r="B19" s="13"/>
      <c r="C19" s="11">
        <v>40</v>
      </c>
      <c r="D19" s="11" t="s">
        <v>8</v>
      </c>
      <c r="E19" s="15">
        <v>0.53979999999999995</v>
      </c>
      <c r="F19" s="15">
        <v>4.9020000000000001E-3</v>
      </c>
      <c r="G19" s="11">
        <v>7123</v>
      </c>
      <c r="H19" s="11" t="s">
        <v>9</v>
      </c>
      <c r="I19" s="11">
        <v>1041</v>
      </c>
      <c r="J19" s="11" t="s">
        <v>9</v>
      </c>
      <c r="K19" s="11">
        <v>1263</v>
      </c>
      <c r="L19" s="11" t="s">
        <v>9</v>
      </c>
      <c r="M19" s="13"/>
      <c r="N19" s="12">
        <f t="shared" si="0"/>
        <v>0.02</v>
      </c>
      <c r="O19" s="12">
        <f t="shared" si="1"/>
        <v>0.71230000000000004</v>
      </c>
      <c r="P19" s="13"/>
      <c r="Q19" s="13"/>
      <c r="R19" s="13"/>
    </row>
    <row r="20" spans="1:18" x14ac:dyDescent="0.25">
      <c r="A20" s="13"/>
      <c r="B20" s="13"/>
      <c r="C20" s="11">
        <v>45</v>
      </c>
      <c r="D20" s="11" t="s">
        <v>8</v>
      </c>
      <c r="E20" s="15">
        <v>0.56479999999999997</v>
      </c>
      <c r="F20" s="15">
        <v>4.4749999999999998E-3</v>
      </c>
      <c r="G20" s="11">
        <v>7744</v>
      </c>
      <c r="H20" s="11" t="s">
        <v>9</v>
      </c>
      <c r="I20" s="11">
        <v>1068</v>
      </c>
      <c r="J20" s="11" t="s">
        <v>9</v>
      </c>
      <c r="K20" s="11">
        <v>1311</v>
      </c>
      <c r="L20" s="11" t="s">
        <v>9</v>
      </c>
      <c r="M20" s="13"/>
      <c r="N20" s="12">
        <f t="shared" si="0"/>
        <v>2.2499999999999999E-2</v>
      </c>
      <c r="O20" s="12">
        <f t="shared" si="1"/>
        <v>0.77440000000000009</v>
      </c>
      <c r="P20" s="13"/>
      <c r="Q20" s="13"/>
      <c r="R20" s="13"/>
    </row>
    <row r="21" spans="1:18" x14ac:dyDescent="0.25">
      <c r="A21" s="13"/>
      <c r="B21" s="13"/>
      <c r="C21" s="11">
        <v>50</v>
      </c>
      <c r="D21" s="11" t="s">
        <v>8</v>
      </c>
      <c r="E21" s="15">
        <v>0.58699999999999997</v>
      </c>
      <c r="F21" s="15">
        <v>4.1229999999999999E-3</v>
      </c>
      <c r="G21" s="11">
        <v>8342</v>
      </c>
      <c r="H21" s="11" t="s">
        <v>9</v>
      </c>
      <c r="I21" s="11">
        <v>1091</v>
      </c>
      <c r="J21" s="11" t="s">
        <v>9</v>
      </c>
      <c r="K21" s="11">
        <v>1355</v>
      </c>
      <c r="L21" s="11" t="s">
        <v>9</v>
      </c>
      <c r="M21" s="13"/>
      <c r="N21" s="12">
        <f t="shared" si="0"/>
        <v>2.5000000000000001E-2</v>
      </c>
      <c r="O21" s="12">
        <f t="shared" si="1"/>
        <v>0.83420000000000005</v>
      </c>
      <c r="P21" s="13"/>
      <c r="Q21" s="13"/>
      <c r="R21" s="13"/>
    </row>
    <row r="22" spans="1:18" x14ac:dyDescent="0.25">
      <c r="A22" s="13"/>
      <c r="B22" s="13"/>
      <c r="C22" s="11">
        <v>55</v>
      </c>
      <c r="D22" s="11" t="s">
        <v>8</v>
      </c>
      <c r="E22" s="15">
        <v>0.6069</v>
      </c>
      <c r="F22" s="15">
        <v>3.826E-3</v>
      </c>
      <c r="G22" s="11">
        <v>8922</v>
      </c>
      <c r="H22" s="11" t="s">
        <v>9</v>
      </c>
      <c r="I22" s="11">
        <v>1111</v>
      </c>
      <c r="J22" s="11" t="s">
        <v>9</v>
      </c>
      <c r="K22" s="11">
        <v>1394</v>
      </c>
      <c r="L22" s="11" t="s">
        <v>9</v>
      </c>
      <c r="M22" s="13"/>
      <c r="N22" s="12">
        <f t="shared" si="0"/>
        <v>2.75E-2</v>
      </c>
      <c r="O22" s="12">
        <f t="shared" si="1"/>
        <v>0.89219999999999999</v>
      </c>
      <c r="P22" s="13"/>
      <c r="Q22" s="13"/>
      <c r="R22" s="13"/>
    </row>
    <row r="23" spans="1:18" x14ac:dyDescent="0.25">
      <c r="A23" s="13"/>
      <c r="B23" s="13"/>
      <c r="C23" s="11">
        <v>60</v>
      </c>
      <c r="D23" s="11" t="s">
        <v>8</v>
      </c>
      <c r="E23" s="15">
        <v>0.62470000000000003</v>
      </c>
      <c r="F23" s="15">
        <v>3.5729999999999998E-3</v>
      </c>
      <c r="G23" s="11">
        <v>9485</v>
      </c>
      <c r="H23" s="11" t="s">
        <v>9</v>
      </c>
      <c r="I23" s="11">
        <v>1130</v>
      </c>
      <c r="J23" s="11" t="s">
        <v>9</v>
      </c>
      <c r="K23" s="11">
        <v>1431</v>
      </c>
      <c r="L23" s="11" t="s">
        <v>9</v>
      </c>
      <c r="M23" s="13"/>
      <c r="N23" s="12">
        <f t="shared" si="0"/>
        <v>0.03</v>
      </c>
      <c r="O23" s="12">
        <f t="shared" si="1"/>
        <v>0.94850000000000001</v>
      </c>
      <c r="P23" s="13"/>
      <c r="Q23" s="13"/>
      <c r="R23" s="13"/>
    </row>
    <row r="24" spans="1:18" x14ac:dyDescent="0.25">
      <c r="A24" s="13"/>
      <c r="B24" s="13"/>
      <c r="C24" s="11">
        <v>65</v>
      </c>
      <c r="D24" s="11" t="s">
        <v>8</v>
      </c>
      <c r="E24" s="15">
        <v>0.64080000000000004</v>
      </c>
      <c r="F24" s="15">
        <v>3.3530000000000001E-3</v>
      </c>
      <c r="G24" s="11">
        <v>1</v>
      </c>
      <c r="H24" s="11" t="s">
        <v>15</v>
      </c>
      <c r="I24" s="11">
        <v>1147</v>
      </c>
      <c r="J24" s="11" t="s">
        <v>9</v>
      </c>
      <c r="K24" s="11">
        <v>1464</v>
      </c>
      <c r="L24" s="11" t="s">
        <v>9</v>
      </c>
      <c r="M24" s="13"/>
      <c r="N24" s="12">
        <f t="shared" si="0"/>
        <v>3.2500000000000001E-2</v>
      </c>
      <c r="O24" s="12">
        <f t="shared" si="1"/>
        <v>1</v>
      </c>
      <c r="P24" s="13"/>
      <c r="Q24" s="13"/>
      <c r="R24" s="13"/>
    </row>
    <row r="25" spans="1:18" x14ac:dyDescent="0.25">
      <c r="A25" s="13"/>
      <c r="B25" s="13"/>
      <c r="C25" s="11">
        <v>70</v>
      </c>
      <c r="D25" s="11" t="s">
        <v>8</v>
      </c>
      <c r="E25" s="15">
        <v>0.65510000000000002</v>
      </c>
      <c r="F25" s="15">
        <v>3.1619999999999999E-3</v>
      </c>
      <c r="G25" s="11">
        <v>1.06</v>
      </c>
      <c r="H25" s="11" t="s">
        <v>15</v>
      </c>
      <c r="I25" s="11">
        <v>1162</v>
      </c>
      <c r="J25" s="11" t="s">
        <v>9</v>
      </c>
      <c r="K25" s="11">
        <v>1495</v>
      </c>
      <c r="L25" s="11" t="s">
        <v>9</v>
      </c>
      <c r="M25" s="13"/>
      <c r="N25" s="12">
        <f t="shared" si="0"/>
        <v>3.5000000000000003E-2</v>
      </c>
      <c r="O25" s="12">
        <f t="shared" si="1"/>
        <v>1.06</v>
      </c>
      <c r="P25" s="13"/>
      <c r="Q25" s="13"/>
      <c r="R25" s="13"/>
    </row>
    <row r="26" spans="1:18" x14ac:dyDescent="0.25">
      <c r="A26" s="13"/>
      <c r="B26" s="13"/>
      <c r="C26" s="11">
        <v>80</v>
      </c>
      <c r="D26" s="11" t="s">
        <v>8</v>
      </c>
      <c r="E26" s="15">
        <v>0.67969999999999997</v>
      </c>
      <c r="F26" s="15">
        <v>2.8419999999999999E-3</v>
      </c>
      <c r="G26" s="11">
        <v>1.1599999999999999</v>
      </c>
      <c r="H26" s="11" t="s">
        <v>15</v>
      </c>
      <c r="I26" s="11">
        <v>1195</v>
      </c>
      <c r="J26" s="11" t="s">
        <v>9</v>
      </c>
      <c r="K26" s="11">
        <v>1552</v>
      </c>
      <c r="L26" s="11" t="s">
        <v>9</v>
      </c>
      <c r="M26" s="13"/>
      <c r="N26" s="12">
        <f t="shared" si="0"/>
        <v>0.04</v>
      </c>
      <c r="O26" s="12">
        <f t="shared" si="1"/>
        <v>1.1599999999999999</v>
      </c>
      <c r="P26" s="13"/>
      <c r="Q26" s="13"/>
      <c r="R26" s="13"/>
    </row>
    <row r="27" spans="1:18" x14ac:dyDescent="0.25">
      <c r="A27" s="13"/>
      <c r="B27" s="13"/>
      <c r="C27" s="11">
        <v>90</v>
      </c>
      <c r="D27" s="11" t="s">
        <v>8</v>
      </c>
      <c r="E27" s="15">
        <v>0.69950000000000001</v>
      </c>
      <c r="F27" s="15">
        <v>2.5850000000000001E-3</v>
      </c>
      <c r="G27" s="11">
        <v>1.26</v>
      </c>
      <c r="H27" s="11" t="s">
        <v>15</v>
      </c>
      <c r="I27" s="11">
        <v>1223</v>
      </c>
      <c r="J27" s="11" t="s">
        <v>9</v>
      </c>
      <c r="K27" s="11">
        <v>1604</v>
      </c>
      <c r="L27" s="11" t="s">
        <v>9</v>
      </c>
      <c r="M27" s="13"/>
      <c r="N27" s="12">
        <f t="shared" si="0"/>
        <v>4.4999999999999998E-2</v>
      </c>
      <c r="O27" s="12">
        <f t="shared" si="1"/>
        <v>1.26</v>
      </c>
      <c r="P27" s="13"/>
      <c r="Q27" s="13"/>
      <c r="R27" s="13"/>
    </row>
    <row r="28" spans="1:18" x14ac:dyDescent="0.25">
      <c r="A28" s="13"/>
      <c r="B28" s="13"/>
      <c r="C28" s="11">
        <v>100</v>
      </c>
      <c r="D28" s="11" t="s">
        <v>8</v>
      </c>
      <c r="E28" s="15">
        <v>0.71530000000000005</v>
      </c>
      <c r="F28" s="15">
        <v>2.3749999999999999E-3</v>
      </c>
      <c r="G28" s="11">
        <v>1.36</v>
      </c>
      <c r="H28" s="11" t="s">
        <v>15</v>
      </c>
      <c r="I28" s="11">
        <v>1249</v>
      </c>
      <c r="J28" s="11" t="s">
        <v>9</v>
      </c>
      <c r="K28" s="11">
        <v>1650</v>
      </c>
      <c r="L28" s="11" t="s">
        <v>9</v>
      </c>
      <c r="M28" s="13"/>
      <c r="N28" s="12">
        <f t="shared" si="0"/>
        <v>0.05</v>
      </c>
      <c r="O28" s="12">
        <f t="shared" si="1"/>
        <v>1.36</v>
      </c>
      <c r="P28" s="13"/>
      <c r="Q28" s="13"/>
      <c r="R28" s="13"/>
    </row>
    <row r="29" spans="1:18" x14ac:dyDescent="0.25">
      <c r="A29" s="13"/>
      <c r="B29" s="13"/>
      <c r="C29" s="11">
        <v>110</v>
      </c>
      <c r="D29" s="11" t="s">
        <v>8</v>
      </c>
      <c r="E29" s="15">
        <v>0.72750000000000004</v>
      </c>
      <c r="F29" s="15">
        <v>2.1979999999999999E-3</v>
      </c>
      <c r="G29" s="11">
        <v>1.46</v>
      </c>
      <c r="H29" s="11" t="s">
        <v>15</v>
      </c>
      <c r="I29" s="11">
        <v>1272</v>
      </c>
      <c r="J29" s="11" t="s">
        <v>9</v>
      </c>
      <c r="K29" s="11">
        <v>1693</v>
      </c>
      <c r="L29" s="11" t="s">
        <v>9</v>
      </c>
      <c r="M29" s="13"/>
      <c r="N29" s="12">
        <f t="shared" si="0"/>
        <v>5.5E-2</v>
      </c>
      <c r="O29" s="12">
        <f t="shared" si="1"/>
        <v>1.46</v>
      </c>
      <c r="P29" s="13"/>
      <c r="Q29" s="13"/>
      <c r="R29" s="13"/>
    </row>
    <row r="30" spans="1:18" x14ac:dyDescent="0.25">
      <c r="A30" s="13"/>
      <c r="B30" s="13"/>
      <c r="C30" s="11">
        <v>120</v>
      </c>
      <c r="D30" s="11" t="s">
        <v>8</v>
      </c>
      <c r="E30" s="15">
        <v>0.73670000000000002</v>
      </c>
      <c r="F30" s="15">
        <v>2.0470000000000002E-3</v>
      </c>
      <c r="G30" s="11">
        <v>1.56</v>
      </c>
      <c r="H30" s="11" t="s">
        <v>15</v>
      </c>
      <c r="I30" s="11">
        <v>1294</v>
      </c>
      <c r="J30" s="11" t="s">
        <v>9</v>
      </c>
      <c r="K30" s="11">
        <v>1733</v>
      </c>
      <c r="L30" s="11" t="s">
        <v>9</v>
      </c>
      <c r="M30" s="13"/>
      <c r="N30" s="12">
        <f t="shared" si="0"/>
        <v>0.06</v>
      </c>
      <c r="O30" s="12">
        <f t="shared" si="1"/>
        <v>1.56</v>
      </c>
      <c r="P30" s="13"/>
      <c r="Q30" s="13"/>
      <c r="R30" s="13"/>
    </row>
    <row r="31" spans="1:18" x14ac:dyDescent="0.25">
      <c r="A31" s="13"/>
      <c r="B31" s="13"/>
      <c r="C31" s="11">
        <v>130</v>
      </c>
      <c r="D31" s="11" t="s">
        <v>8</v>
      </c>
      <c r="E31" s="15">
        <v>0.74309999999999998</v>
      </c>
      <c r="F31" s="15">
        <v>1.918E-3</v>
      </c>
      <c r="G31" s="11">
        <v>1.65</v>
      </c>
      <c r="H31" s="11" t="s">
        <v>15</v>
      </c>
      <c r="I31" s="11">
        <v>1315</v>
      </c>
      <c r="J31" s="11" t="s">
        <v>9</v>
      </c>
      <c r="K31" s="11">
        <v>1771</v>
      </c>
      <c r="L31" s="11" t="s">
        <v>9</v>
      </c>
      <c r="M31" s="13"/>
      <c r="N31" s="12">
        <f t="shared" si="0"/>
        <v>6.5000000000000002E-2</v>
      </c>
      <c r="O31" s="12">
        <f t="shared" si="1"/>
        <v>1.65</v>
      </c>
      <c r="P31" s="13"/>
      <c r="Q31" s="13"/>
      <c r="R31" s="13"/>
    </row>
    <row r="32" spans="1:18" x14ac:dyDescent="0.25">
      <c r="A32" s="13"/>
      <c r="B32" s="13"/>
      <c r="C32" s="11">
        <v>140</v>
      </c>
      <c r="D32" s="11" t="s">
        <v>8</v>
      </c>
      <c r="E32" s="15">
        <v>0.74719999999999998</v>
      </c>
      <c r="F32" s="15">
        <v>1.805E-3</v>
      </c>
      <c r="G32" s="11">
        <v>1.75</v>
      </c>
      <c r="H32" s="11" t="s">
        <v>15</v>
      </c>
      <c r="I32" s="11">
        <v>1335</v>
      </c>
      <c r="J32" s="11" t="s">
        <v>9</v>
      </c>
      <c r="K32" s="11">
        <v>1807</v>
      </c>
      <c r="L32" s="11" t="s">
        <v>9</v>
      </c>
      <c r="M32" s="13"/>
      <c r="N32" s="12">
        <f t="shared" si="0"/>
        <v>7.0000000000000007E-2</v>
      </c>
      <c r="O32" s="12">
        <f t="shared" si="1"/>
        <v>1.75</v>
      </c>
      <c r="P32" s="13"/>
      <c r="Q32" s="13"/>
      <c r="R32" s="13"/>
    </row>
    <row r="33" spans="1:18" x14ac:dyDescent="0.25">
      <c r="A33" s="13"/>
      <c r="B33" s="13"/>
      <c r="C33" s="11">
        <v>150</v>
      </c>
      <c r="D33" s="11" t="s">
        <v>8</v>
      </c>
      <c r="E33" s="15">
        <v>0.74909999999999999</v>
      </c>
      <c r="F33" s="15">
        <v>1.7049999999999999E-3</v>
      </c>
      <c r="G33" s="11">
        <v>1.84</v>
      </c>
      <c r="H33" s="11" t="s">
        <v>15</v>
      </c>
      <c r="I33" s="11">
        <v>1353</v>
      </c>
      <c r="J33" s="11" t="s">
        <v>9</v>
      </c>
      <c r="K33" s="11">
        <v>1842</v>
      </c>
      <c r="L33" s="11" t="s">
        <v>9</v>
      </c>
      <c r="M33" s="13"/>
      <c r="N33" s="12">
        <f t="shared" si="0"/>
        <v>7.4999999999999997E-2</v>
      </c>
      <c r="O33" s="12">
        <f t="shared" si="1"/>
        <v>1.84</v>
      </c>
      <c r="P33" s="13"/>
      <c r="Q33" s="13"/>
      <c r="R33" s="13"/>
    </row>
    <row r="34" spans="1:18" x14ac:dyDescent="0.25">
      <c r="A34" s="13"/>
      <c r="B34" s="13"/>
      <c r="C34" s="11">
        <v>160</v>
      </c>
      <c r="D34" s="11" t="s">
        <v>8</v>
      </c>
      <c r="E34" s="15">
        <v>0.74929999999999997</v>
      </c>
      <c r="F34" s="15">
        <v>1.6169999999999999E-3</v>
      </c>
      <c r="G34" s="11">
        <v>1.94</v>
      </c>
      <c r="H34" s="11" t="s">
        <v>15</v>
      </c>
      <c r="I34" s="11">
        <v>1372</v>
      </c>
      <c r="J34" s="11" t="s">
        <v>9</v>
      </c>
      <c r="K34" s="11">
        <v>1875</v>
      </c>
      <c r="L34" s="11" t="s">
        <v>9</v>
      </c>
      <c r="M34" s="13"/>
      <c r="N34" s="12">
        <f t="shared" ref="N34:N65" si="2">C34*IF(D34="keV",0.001,IF(D34="MeV",1,IF(D34="GeV",1000,0)))/$R$3</f>
        <v>0.08</v>
      </c>
      <c r="O34" s="12">
        <f t="shared" ref="O34:O65" si="3">G34*IF(H34="A",0.0001,IF(H34="um",1,IF(H34="mm",1000,0)))</f>
        <v>1.94</v>
      </c>
      <c r="P34" s="13"/>
      <c r="Q34" s="13"/>
      <c r="R34" s="13"/>
    </row>
    <row r="35" spans="1:18" x14ac:dyDescent="0.25">
      <c r="A35" s="13"/>
      <c r="B35" s="13"/>
      <c r="C35" s="11">
        <v>170</v>
      </c>
      <c r="D35" s="11" t="s">
        <v>8</v>
      </c>
      <c r="E35" s="15">
        <v>0.74780000000000002</v>
      </c>
      <c r="F35" s="15">
        <v>1.5380000000000001E-3</v>
      </c>
      <c r="G35" s="11">
        <v>2.0299999999999998</v>
      </c>
      <c r="H35" s="11" t="s">
        <v>15</v>
      </c>
      <c r="I35" s="11">
        <v>1389</v>
      </c>
      <c r="J35" s="11" t="s">
        <v>9</v>
      </c>
      <c r="K35" s="11">
        <v>1908</v>
      </c>
      <c r="L35" s="11" t="s">
        <v>9</v>
      </c>
      <c r="M35" s="13"/>
      <c r="N35" s="12">
        <f t="shared" si="2"/>
        <v>8.5000000000000006E-2</v>
      </c>
      <c r="O35" s="12">
        <f t="shared" si="3"/>
        <v>2.0299999999999998</v>
      </c>
      <c r="P35" s="13"/>
      <c r="Q35" s="13"/>
      <c r="R35" s="13"/>
    </row>
    <row r="36" spans="1:18" x14ac:dyDescent="0.25">
      <c r="A36" s="13"/>
      <c r="B36" s="13"/>
      <c r="C36" s="11">
        <v>180</v>
      </c>
      <c r="D36" s="11" t="s">
        <v>8</v>
      </c>
      <c r="E36" s="15">
        <v>0.74509999999999998</v>
      </c>
      <c r="F36" s="15">
        <v>1.467E-3</v>
      </c>
      <c r="G36" s="11">
        <v>2.12</v>
      </c>
      <c r="H36" s="11" t="s">
        <v>15</v>
      </c>
      <c r="I36" s="11">
        <v>1406</v>
      </c>
      <c r="J36" s="11" t="s">
        <v>9</v>
      </c>
      <c r="K36" s="11">
        <v>1939</v>
      </c>
      <c r="L36" s="11" t="s">
        <v>9</v>
      </c>
      <c r="M36" s="13"/>
      <c r="N36" s="12">
        <f t="shared" si="2"/>
        <v>0.09</v>
      </c>
      <c r="O36" s="12">
        <f t="shared" si="3"/>
        <v>2.12</v>
      </c>
      <c r="P36" s="13"/>
      <c r="Q36" s="13"/>
      <c r="R36" s="13"/>
    </row>
    <row r="37" spans="1:18" x14ac:dyDescent="0.25">
      <c r="A37" s="13"/>
      <c r="B37" s="13"/>
      <c r="C37" s="11">
        <v>200</v>
      </c>
      <c r="D37" s="11" t="s">
        <v>8</v>
      </c>
      <c r="E37" s="15">
        <v>0.73619999999999997</v>
      </c>
      <c r="F37" s="15">
        <v>1.3439999999999999E-3</v>
      </c>
      <c r="G37" s="11">
        <v>2.3199999999999998</v>
      </c>
      <c r="H37" s="11" t="s">
        <v>15</v>
      </c>
      <c r="I37" s="11">
        <v>1452</v>
      </c>
      <c r="J37" s="11" t="s">
        <v>9</v>
      </c>
      <c r="K37" s="11">
        <v>2000</v>
      </c>
      <c r="L37" s="11" t="s">
        <v>9</v>
      </c>
      <c r="M37" s="13"/>
      <c r="N37" s="12">
        <f t="shared" si="2"/>
        <v>0.1</v>
      </c>
      <c r="O37" s="12">
        <f t="shared" si="3"/>
        <v>2.3199999999999998</v>
      </c>
      <c r="P37" s="13"/>
      <c r="Q37" s="13"/>
      <c r="R37" s="13"/>
    </row>
    <row r="38" spans="1:18" x14ac:dyDescent="0.25">
      <c r="A38" s="13"/>
      <c r="B38" s="13"/>
      <c r="C38" s="11">
        <v>225</v>
      </c>
      <c r="D38" s="11" t="s">
        <v>8</v>
      </c>
      <c r="E38" s="15">
        <v>0.7208</v>
      </c>
      <c r="F38" s="15">
        <v>1.2179999999999999E-3</v>
      </c>
      <c r="G38" s="11">
        <v>2.56</v>
      </c>
      <c r="H38" s="11" t="s">
        <v>15</v>
      </c>
      <c r="I38" s="11">
        <v>1516</v>
      </c>
      <c r="J38" s="11" t="s">
        <v>9</v>
      </c>
      <c r="K38" s="11">
        <v>2074</v>
      </c>
      <c r="L38" s="11" t="s">
        <v>9</v>
      </c>
      <c r="M38" s="13"/>
      <c r="N38" s="12">
        <f t="shared" si="2"/>
        <v>0.1125</v>
      </c>
      <c r="O38" s="12">
        <f t="shared" si="3"/>
        <v>2.56</v>
      </c>
      <c r="P38" s="13"/>
      <c r="Q38" s="13"/>
      <c r="R38" s="13"/>
    </row>
    <row r="39" spans="1:18" x14ac:dyDescent="0.25">
      <c r="A39" s="13"/>
      <c r="B39" s="13"/>
      <c r="C39" s="11">
        <v>250</v>
      </c>
      <c r="D39" s="11" t="s">
        <v>8</v>
      </c>
      <c r="E39" s="15">
        <v>0.70230000000000004</v>
      </c>
      <c r="F39" s="15">
        <v>1.1150000000000001E-3</v>
      </c>
      <c r="G39" s="11">
        <v>2.81</v>
      </c>
      <c r="H39" s="11" t="s">
        <v>15</v>
      </c>
      <c r="I39" s="11">
        <v>1580</v>
      </c>
      <c r="J39" s="11" t="s">
        <v>9</v>
      </c>
      <c r="K39" s="11">
        <v>2146</v>
      </c>
      <c r="L39" s="11" t="s">
        <v>9</v>
      </c>
      <c r="M39" s="13"/>
      <c r="N39" s="12">
        <f t="shared" si="2"/>
        <v>0.125</v>
      </c>
      <c r="O39" s="12">
        <f t="shared" si="3"/>
        <v>2.81</v>
      </c>
      <c r="P39" s="13"/>
      <c r="Q39" s="13"/>
      <c r="R39" s="13"/>
    </row>
    <row r="40" spans="1:18" x14ac:dyDescent="0.25">
      <c r="A40" s="13"/>
      <c r="B40" s="13"/>
      <c r="C40" s="11">
        <v>275</v>
      </c>
      <c r="D40" s="11" t="s">
        <v>8</v>
      </c>
      <c r="E40" s="15">
        <v>0.68240000000000001</v>
      </c>
      <c r="F40" s="15">
        <v>1.0300000000000001E-3</v>
      </c>
      <c r="G40" s="11">
        <v>3.07</v>
      </c>
      <c r="H40" s="11" t="s">
        <v>15</v>
      </c>
      <c r="I40" s="11">
        <v>1643</v>
      </c>
      <c r="J40" s="11" t="s">
        <v>9</v>
      </c>
      <c r="K40" s="11">
        <v>2217</v>
      </c>
      <c r="L40" s="11" t="s">
        <v>9</v>
      </c>
      <c r="M40" s="13"/>
      <c r="N40" s="12">
        <f t="shared" si="2"/>
        <v>0.13750000000000001</v>
      </c>
      <c r="O40" s="12">
        <f t="shared" si="3"/>
        <v>3.07</v>
      </c>
      <c r="P40" s="13"/>
      <c r="Q40" s="13"/>
      <c r="R40" s="13"/>
    </row>
    <row r="41" spans="1:18" x14ac:dyDescent="0.25">
      <c r="A41" s="13"/>
      <c r="B41" s="13"/>
      <c r="C41" s="11">
        <v>300</v>
      </c>
      <c r="D41" s="11" t="s">
        <v>8</v>
      </c>
      <c r="E41" s="15">
        <v>0.66190000000000004</v>
      </c>
      <c r="F41" s="15">
        <v>9.5699999999999995E-4</v>
      </c>
      <c r="G41" s="11">
        <v>3.33</v>
      </c>
      <c r="H41" s="11" t="s">
        <v>15</v>
      </c>
      <c r="I41" s="11">
        <v>1707</v>
      </c>
      <c r="J41" s="11" t="s">
        <v>9</v>
      </c>
      <c r="K41" s="11">
        <v>2289</v>
      </c>
      <c r="L41" s="11" t="s">
        <v>9</v>
      </c>
      <c r="M41" s="13"/>
      <c r="N41" s="12">
        <f t="shared" si="2"/>
        <v>0.15</v>
      </c>
      <c r="O41" s="12">
        <f t="shared" si="3"/>
        <v>3.33</v>
      </c>
      <c r="P41" s="13"/>
      <c r="Q41" s="13"/>
      <c r="R41" s="13"/>
    </row>
    <row r="42" spans="1:18" x14ac:dyDescent="0.25">
      <c r="A42" s="13"/>
      <c r="B42" s="13"/>
      <c r="C42" s="11">
        <v>325</v>
      </c>
      <c r="D42" s="11" t="s">
        <v>8</v>
      </c>
      <c r="E42" s="15">
        <v>0.64149999999999996</v>
      </c>
      <c r="F42" s="15">
        <v>8.945E-4</v>
      </c>
      <c r="G42" s="11">
        <v>3.6</v>
      </c>
      <c r="H42" s="11" t="s">
        <v>15</v>
      </c>
      <c r="I42" s="11">
        <v>1771</v>
      </c>
      <c r="J42" s="11" t="s">
        <v>9</v>
      </c>
      <c r="K42" s="11">
        <v>2361</v>
      </c>
      <c r="L42" s="11" t="s">
        <v>9</v>
      </c>
      <c r="M42" s="13"/>
      <c r="N42" s="12">
        <f t="shared" si="2"/>
        <v>0.16250000000000001</v>
      </c>
      <c r="O42" s="12">
        <f t="shared" si="3"/>
        <v>3.6</v>
      </c>
      <c r="P42" s="13"/>
      <c r="Q42" s="13"/>
      <c r="R42" s="13"/>
    </row>
    <row r="43" spans="1:18" x14ac:dyDescent="0.25">
      <c r="A43" s="13"/>
      <c r="B43" s="13"/>
      <c r="C43" s="11">
        <v>350</v>
      </c>
      <c r="D43" s="11" t="s">
        <v>8</v>
      </c>
      <c r="E43" s="15">
        <v>0.62170000000000003</v>
      </c>
      <c r="F43" s="15">
        <v>8.4009999999999998E-4</v>
      </c>
      <c r="G43" s="11">
        <v>3.88</v>
      </c>
      <c r="H43" s="11" t="s">
        <v>15</v>
      </c>
      <c r="I43" s="11">
        <v>1837</v>
      </c>
      <c r="J43" s="11" t="s">
        <v>9</v>
      </c>
      <c r="K43" s="11">
        <v>2433</v>
      </c>
      <c r="L43" s="11" t="s">
        <v>9</v>
      </c>
      <c r="M43" s="13"/>
      <c r="N43" s="12">
        <f t="shared" si="2"/>
        <v>0.17500000000000002</v>
      </c>
      <c r="O43" s="12">
        <f t="shared" si="3"/>
        <v>3.88</v>
      </c>
      <c r="P43" s="13"/>
      <c r="Q43" s="13"/>
      <c r="R43" s="13"/>
    </row>
    <row r="44" spans="1:18" x14ac:dyDescent="0.25">
      <c r="A44" s="13"/>
      <c r="B44" s="13"/>
      <c r="C44" s="11">
        <v>375</v>
      </c>
      <c r="D44" s="11" t="s">
        <v>8</v>
      </c>
      <c r="E44" s="15">
        <v>0.60250000000000004</v>
      </c>
      <c r="F44" s="15">
        <v>7.9239999999999996E-4</v>
      </c>
      <c r="G44" s="11">
        <v>4.17</v>
      </c>
      <c r="H44" s="11" t="s">
        <v>15</v>
      </c>
      <c r="I44" s="11">
        <v>1905</v>
      </c>
      <c r="J44" s="11" t="s">
        <v>9</v>
      </c>
      <c r="K44" s="11">
        <v>2508</v>
      </c>
      <c r="L44" s="11" t="s">
        <v>9</v>
      </c>
      <c r="M44" s="13"/>
      <c r="N44" s="12">
        <f t="shared" si="2"/>
        <v>0.1875</v>
      </c>
      <c r="O44" s="12">
        <f t="shared" si="3"/>
        <v>4.17</v>
      </c>
      <c r="P44" s="13"/>
      <c r="Q44" s="13"/>
      <c r="R44" s="13"/>
    </row>
    <row r="45" spans="1:18" x14ac:dyDescent="0.25">
      <c r="A45" s="13"/>
      <c r="B45" s="13"/>
      <c r="C45" s="11">
        <v>400</v>
      </c>
      <c r="D45" s="11" t="s">
        <v>8</v>
      </c>
      <c r="E45" s="15">
        <v>0.58430000000000004</v>
      </c>
      <c r="F45" s="15">
        <v>7.5020000000000002E-4</v>
      </c>
      <c r="G45" s="11">
        <v>4.47</v>
      </c>
      <c r="H45" s="11" t="s">
        <v>15</v>
      </c>
      <c r="I45" s="11">
        <v>1973</v>
      </c>
      <c r="J45" s="11" t="s">
        <v>9</v>
      </c>
      <c r="K45" s="11">
        <v>2583</v>
      </c>
      <c r="L45" s="11" t="s">
        <v>9</v>
      </c>
      <c r="M45" s="13"/>
      <c r="N45" s="12">
        <f t="shared" si="2"/>
        <v>0.2</v>
      </c>
      <c r="O45" s="12">
        <f t="shared" si="3"/>
        <v>4.47</v>
      </c>
      <c r="P45" s="13"/>
      <c r="Q45" s="13"/>
      <c r="R45" s="13"/>
    </row>
    <row r="46" spans="1:18" x14ac:dyDescent="0.25">
      <c r="A46" s="13"/>
      <c r="B46" s="13"/>
      <c r="C46" s="11">
        <v>450</v>
      </c>
      <c r="D46" s="11" t="s">
        <v>8</v>
      </c>
      <c r="E46" s="15">
        <v>0.55049999999999999</v>
      </c>
      <c r="F46" s="15">
        <v>6.7860000000000001E-4</v>
      </c>
      <c r="G46" s="11">
        <v>5.0999999999999996</v>
      </c>
      <c r="H46" s="11" t="s">
        <v>15</v>
      </c>
      <c r="I46" s="11">
        <v>2206</v>
      </c>
      <c r="J46" s="11" t="s">
        <v>9</v>
      </c>
      <c r="K46" s="11">
        <v>2739</v>
      </c>
      <c r="L46" s="11" t="s">
        <v>9</v>
      </c>
      <c r="M46" s="13"/>
      <c r="N46" s="12">
        <f t="shared" si="2"/>
        <v>0.22500000000000001</v>
      </c>
      <c r="O46" s="12">
        <f t="shared" si="3"/>
        <v>5.0999999999999996</v>
      </c>
      <c r="P46" s="13"/>
      <c r="Q46" s="13"/>
      <c r="R46" s="13"/>
    </row>
    <row r="47" spans="1:18" x14ac:dyDescent="0.25">
      <c r="A47" s="13"/>
      <c r="B47" s="13"/>
      <c r="C47" s="11">
        <v>500</v>
      </c>
      <c r="D47" s="11" t="s">
        <v>8</v>
      </c>
      <c r="E47" s="15">
        <v>0.52029999999999998</v>
      </c>
      <c r="F47" s="15">
        <v>6.202E-4</v>
      </c>
      <c r="G47" s="11">
        <v>5.77</v>
      </c>
      <c r="H47" s="11" t="s">
        <v>15</v>
      </c>
      <c r="I47" s="11">
        <v>2440</v>
      </c>
      <c r="J47" s="11" t="s">
        <v>9</v>
      </c>
      <c r="K47" s="11">
        <v>2903</v>
      </c>
      <c r="L47" s="11" t="s">
        <v>9</v>
      </c>
      <c r="M47" s="13"/>
      <c r="N47" s="12">
        <f t="shared" si="2"/>
        <v>0.25</v>
      </c>
      <c r="O47" s="12">
        <f t="shared" si="3"/>
        <v>5.77</v>
      </c>
      <c r="P47" s="13"/>
      <c r="Q47" s="13"/>
      <c r="R47" s="13"/>
    </row>
    <row r="48" spans="1:18" x14ac:dyDescent="0.25">
      <c r="A48" s="13"/>
      <c r="B48" s="13"/>
      <c r="C48" s="11">
        <v>550</v>
      </c>
      <c r="D48" s="11" t="s">
        <v>8</v>
      </c>
      <c r="E48" s="15">
        <v>0.49349999999999999</v>
      </c>
      <c r="F48" s="15">
        <v>5.7160000000000002E-4</v>
      </c>
      <c r="G48" s="11">
        <v>6.47</v>
      </c>
      <c r="H48" s="11" t="s">
        <v>15</v>
      </c>
      <c r="I48" s="11">
        <v>2677</v>
      </c>
      <c r="J48" s="11" t="s">
        <v>9</v>
      </c>
      <c r="K48" s="11">
        <v>3074</v>
      </c>
      <c r="L48" s="11" t="s">
        <v>9</v>
      </c>
      <c r="M48" s="13"/>
      <c r="N48" s="12">
        <f t="shared" si="2"/>
        <v>0.27500000000000002</v>
      </c>
      <c r="O48" s="12">
        <f t="shared" si="3"/>
        <v>6.47</v>
      </c>
      <c r="P48" s="13"/>
      <c r="Q48" s="13"/>
      <c r="R48" s="13"/>
    </row>
    <row r="49" spans="1:18" x14ac:dyDescent="0.25">
      <c r="A49" s="13"/>
      <c r="B49" s="13"/>
      <c r="C49" s="11">
        <v>600</v>
      </c>
      <c r="D49" s="11" t="s">
        <v>8</v>
      </c>
      <c r="E49" s="15">
        <v>0.46960000000000002</v>
      </c>
      <c r="F49" s="15">
        <v>5.3050000000000005E-4</v>
      </c>
      <c r="G49" s="11">
        <v>7.21</v>
      </c>
      <c r="H49" s="11" t="s">
        <v>15</v>
      </c>
      <c r="I49" s="11">
        <v>2917</v>
      </c>
      <c r="J49" s="11" t="s">
        <v>9</v>
      </c>
      <c r="K49" s="11">
        <v>3254</v>
      </c>
      <c r="L49" s="11" t="s">
        <v>9</v>
      </c>
      <c r="M49" s="13"/>
      <c r="N49" s="12">
        <f t="shared" si="2"/>
        <v>0.3</v>
      </c>
      <c r="O49" s="12">
        <f t="shared" si="3"/>
        <v>7.21</v>
      </c>
      <c r="P49" s="13"/>
      <c r="Q49" s="13"/>
      <c r="R49" s="13"/>
    </row>
    <row r="50" spans="1:18" x14ac:dyDescent="0.25">
      <c r="A50" s="13"/>
      <c r="B50" s="13"/>
      <c r="C50" s="11">
        <v>650</v>
      </c>
      <c r="D50" s="11" t="s">
        <v>8</v>
      </c>
      <c r="E50" s="15">
        <v>0.44819999999999999</v>
      </c>
      <c r="F50" s="15">
        <v>4.9529999999999995E-4</v>
      </c>
      <c r="G50" s="11">
        <v>7.98</v>
      </c>
      <c r="H50" s="11" t="s">
        <v>15</v>
      </c>
      <c r="I50" s="11">
        <v>3161</v>
      </c>
      <c r="J50" s="11" t="s">
        <v>9</v>
      </c>
      <c r="K50" s="11">
        <v>3443</v>
      </c>
      <c r="L50" s="11" t="s">
        <v>9</v>
      </c>
      <c r="M50" s="13"/>
      <c r="N50" s="12">
        <f t="shared" si="2"/>
        <v>0.32500000000000001</v>
      </c>
      <c r="O50" s="12">
        <f t="shared" si="3"/>
        <v>7.98</v>
      </c>
      <c r="P50" s="13"/>
      <c r="Q50" s="13"/>
      <c r="R50" s="13"/>
    </row>
    <row r="51" spans="1:18" x14ac:dyDescent="0.25">
      <c r="A51" s="13"/>
      <c r="B51" s="13"/>
      <c r="C51" s="11">
        <v>700</v>
      </c>
      <c r="D51" s="11" t="s">
        <v>8</v>
      </c>
      <c r="E51" s="15">
        <v>0.4289</v>
      </c>
      <c r="F51" s="15">
        <v>4.6470000000000002E-4</v>
      </c>
      <c r="G51" s="11">
        <v>8.8000000000000007</v>
      </c>
      <c r="H51" s="11" t="s">
        <v>15</v>
      </c>
      <c r="I51" s="11">
        <v>3409</v>
      </c>
      <c r="J51" s="11" t="s">
        <v>9</v>
      </c>
      <c r="K51" s="11">
        <v>3640</v>
      </c>
      <c r="L51" s="11" t="s">
        <v>9</v>
      </c>
      <c r="M51" s="13"/>
      <c r="N51" s="12">
        <f t="shared" si="2"/>
        <v>0.35000000000000003</v>
      </c>
      <c r="O51" s="12">
        <f t="shared" si="3"/>
        <v>8.8000000000000007</v>
      </c>
      <c r="P51" s="13"/>
      <c r="Q51" s="13"/>
      <c r="R51" s="13"/>
    </row>
    <row r="52" spans="1:18" x14ac:dyDescent="0.25">
      <c r="A52" s="13"/>
      <c r="B52" s="13"/>
      <c r="C52" s="11">
        <v>800</v>
      </c>
      <c r="D52" s="11" t="s">
        <v>8</v>
      </c>
      <c r="E52" s="15">
        <v>0.39589999999999997</v>
      </c>
      <c r="F52" s="15">
        <v>4.1409999999999998E-4</v>
      </c>
      <c r="G52" s="11">
        <v>10.52</v>
      </c>
      <c r="H52" s="11" t="s">
        <v>15</v>
      </c>
      <c r="I52" s="11">
        <v>4277</v>
      </c>
      <c r="J52" s="11" t="s">
        <v>9</v>
      </c>
      <c r="K52" s="11">
        <v>4060</v>
      </c>
      <c r="L52" s="11" t="s">
        <v>9</v>
      </c>
      <c r="M52" s="13"/>
      <c r="N52" s="12">
        <f t="shared" si="2"/>
        <v>0.4</v>
      </c>
      <c r="O52" s="12">
        <f t="shared" si="3"/>
        <v>10.52</v>
      </c>
      <c r="P52" s="13"/>
      <c r="Q52" s="13"/>
      <c r="R52" s="13"/>
    </row>
    <row r="53" spans="1:18" x14ac:dyDescent="0.25">
      <c r="A53" s="13"/>
      <c r="B53" s="13"/>
      <c r="C53" s="11">
        <v>900</v>
      </c>
      <c r="D53" s="11" t="s">
        <v>8</v>
      </c>
      <c r="E53" s="15">
        <v>0.36840000000000001</v>
      </c>
      <c r="F53" s="15">
        <v>3.7399999999999998E-4</v>
      </c>
      <c r="G53" s="11">
        <v>12.39</v>
      </c>
      <c r="H53" s="11" t="s">
        <v>15</v>
      </c>
      <c r="I53" s="11">
        <v>5107</v>
      </c>
      <c r="J53" s="11" t="s">
        <v>9</v>
      </c>
      <c r="K53" s="11">
        <v>4515</v>
      </c>
      <c r="L53" s="11" t="s">
        <v>9</v>
      </c>
      <c r="M53" s="13"/>
      <c r="N53" s="12">
        <f t="shared" si="2"/>
        <v>0.45</v>
      </c>
      <c r="O53" s="12">
        <f t="shared" si="3"/>
        <v>12.39</v>
      </c>
      <c r="P53" s="13"/>
      <c r="Q53" s="13"/>
      <c r="R53" s="13"/>
    </row>
    <row r="54" spans="1:18" x14ac:dyDescent="0.25">
      <c r="A54" s="13"/>
      <c r="B54" s="13"/>
      <c r="C54" s="11">
        <v>1</v>
      </c>
      <c r="D54" s="11" t="s">
        <v>16</v>
      </c>
      <c r="E54" s="15">
        <v>0.3453</v>
      </c>
      <c r="F54" s="15">
        <v>3.413E-4</v>
      </c>
      <c r="G54" s="11">
        <v>14.39</v>
      </c>
      <c r="H54" s="11" t="s">
        <v>15</v>
      </c>
      <c r="I54" s="11">
        <v>5920</v>
      </c>
      <c r="J54" s="11" t="s">
        <v>9</v>
      </c>
      <c r="K54" s="11">
        <v>5001</v>
      </c>
      <c r="L54" s="11" t="s">
        <v>9</v>
      </c>
      <c r="M54" s="13"/>
      <c r="N54" s="12">
        <f t="shared" si="2"/>
        <v>0.5</v>
      </c>
      <c r="O54" s="12">
        <f t="shared" si="3"/>
        <v>14.39</v>
      </c>
      <c r="P54" s="13"/>
      <c r="Q54" s="13"/>
      <c r="R54" s="13"/>
    </row>
    <row r="55" spans="1:18" x14ac:dyDescent="0.25">
      <c r="A55" s="13"/>
      <c r="B55" s="13"/>
      <c r="C55" s="11">
        <v>1.1000000000000001</v>
      </c>
      <c r="D55" s="11" t="s">
        <v>16</v>
      </c>
      <c r="E55" s="15">
        <v>0.32550000000000001</v>
      </c>
      <c r="F55" s="15">
        <v>3.1419999999999999E-4</v>
      </c>
      <c r="G55" s="11">
        <v>16.510000000000002</v>
      </c>
      <c r="H55" s="11" t="s">
        <v>15</v>
      </c>
      <c r="I55" s="11">
        <v>6726</v>
      </c>
      <c r="J55" s="11" t="s">
        <v>9</v>
      </c>
      <c r="K55" s="11">
        <v>5519</v>
      </c>
      <c r="L55" s="11" t="s">
        <v>9</v>
      </c>
      <c r="M55" s="13"/>
      <c r="N55" s="12">
        <f t="shared" si="2"/>
        <v>0.55000000000000004</v>
      </c>
      <c r="O55" s="12">
        <f t="shared" si="3"/>
        <v>16.510000000000002</v>
      </c>
      <c r="P55" s="13"/>
      <c r="Q55" s="13"/>
      <c r="R55" s="13"/>
    </row>
    <row r="56" spans="1:18" x14ac:dyDescent="0.25">
      <c r="A56" s="13"/>
      <c r="B56" s="13"/>
      <c r="C56" s="11">
        <v>1.2</v>
      </c>
      <c r="D56" s="11" t="s">
        <v>16</v>
      </c>
      <c r="E56" s="15">
        <v>0.30840000000000001</v>
      </c>
      <c r="F56" s="15">
        <v>2.9119999999999998E-4</v>
      </c>
      <c r="G56" s="11">
        <v>18.760000000000002</v>
      </c>
      <c r="H56" s="11" t="s">
        <v>15</v>
      </c>
      <c r="I56" s="11">
        <v>7529</v>
      </c>
      <c r="J56" s="11" t="s">
        <v>9</v>
      </c>
      <c r="K56" s="11">
        <v>6066</v>
      </c>
      <c r="L56" s="11" t="s">
        <v>9</v>
      </c>
      <c r="M56" s="13"/>
      <c r="N56" s="12">
        <f t="shared" si="2"/>
        <v>0.6</v>
      </c>
      <c r="O56" s="12">
        <f t="shared" si="3"/>
        <v>18.760000000000002</v>
      </c>
      <c r="P56" s="13"/>
      <c r="Q56" s="13"/>
      <c r="R56" s="13"/>
    </row>
    <row r="57" spans="1:18" x14ac:dyDescent="0.25">
      <c r="A57" s="13"/>
      <c r="B57" s="13"/>
      <c r="C57" s="11">
        <v>1.3</v>
      </c>
      <c r="D57" s="11" t="s">
        <v>16</v>
      </c>
      <c r="E57" s="15">
        <v>0.29349999999999998</v>
      </c>
      <c r="F57" s="15">
        <v>2.7159999999999999E-4</v>
      </c>
      <c r="G57" s="11">
        <v>21.13</v>
      </c>
      <c r="H57" s="11" t="s">
        <v>15</v>
      </c>
      <c r="I57" s="11">
        <v>8333</v>
      </c>
      <c r="J57" s="11" t="s">
        <v>9</v>
      </c>
      <c r="K57" s="11">
        <v>6641</v>
      </c>
      <c r="L57" s="11" t="s">
        <v>9</v>
      </c>
      <c r="M57" s="13"/>
      <c r="N57" s="12">
        <f t="shared" si="2"/>
        <v>0.65</v>
      </c>
      <c r="O57" s="12">
        <f t="shared" si="3"/>
        <v>21.13</v>
      </c>
      <c r="P57" s="13"/>
      <c r="Q57" s="13"/>
      <c r="R57" s="13"/>
    </row>
    <row r="58" spans="1:18" x14ac:dyDescent="0.25">
      <c r="A58" s="13"/>
      <c r="B58" s="13"/>
      <c r="C58" s="11">
        <v>1.4</v>
      </c>
      <c r="D58" s="11" t="s">
        <v>16</v>
      </c>
      <c r="E58" s="15">
        <v>0.28029999999999999</v>
      </c>
      <c r="F58" s="15">
        <v>2.5460000000000001E-4</v>
      </c>
      <c r="G58" s="11">
        <v>23.62</v>
      </c>
      <c r="H58" s="11" t="s">
        <v>15</v>
      </c>
      <c r="I58" s="11">
        <v>9140</v>
      </c>
      <c r="J58" s="11" t="s">
        <v>9</v>
      </c>
      <c r="K58" s="11">
        <v>7243</v>
      </c>
      <c r="L58" s="11" t="s">
        <v>9</v>
      </c>
      <c r="M58" s="13"/>
      <c r="N58" s="12">
        <f t="shared" si="2"/>
        <v>0.7</v>
      </c>
      <c r="O58" s="12">
        <f t="shared" si="3"/>
        <v>23.62</v>
      </c>
      <c r="P58" s="13"/>
      <c r="Q58" s="13"/>
      <c r="R58" s="13"/>
    </row>
    <row r="59" spans="1:18" x14ac:dyDescent="0.25">
      <c r="A59" s="13"/>
      <c r="B59" s="13"/>
      <c r="C59" s="11">
        <v>1.5</v>
      </c>
      <c r="D59" s="11" t="s">
        <v>16</v>
      </c>
      <c r="E59" s="15">
        <v>0.26869999999999999</v>
      </c>
      <c r="F59" s="15">
        <v>2.397E-4</v>
      </c>
      <c r="G59" s="11">
        <v>26.21</v>
      </c>
      <c r="H59" s="11" t="s">
        <v>15</v>
      </c>
      <c r="I59" s="11">
        <v>9949</v>
      </c>
      <c r="J59" s="11" t="s">
        <v>9</v>
      </c>
      <c r="K59" s="11">
        <v>7871</v>
      </c>
      <c r="L59" s="11" t="s">
        <v>9</v>
      </c>
      <c r="M59" s="13"/>
      <c r="N59" s="12">
        <f t="shared" si="2"/>
        <v>0.75</v>
      </c>
      <c r="O59" s="12">
        <f t="shared" si="3"/>
        <v>26.21</v>
      </c>
      <c r="P59" s="13"/>
      <c r="Q59" s="13"/>
      <c r="R59" s="13"/>
    </row>
    <row r="60" spans="1:18" x14ac:dyDescent="0.25">
      <c r="A60" s="13"/>
      <c r="B60" s="13"/>
      <c r="C60" s="11">
        <v>1.6</v>
      </c>
      <c r="D60" s="11" t="s">
        <v>16</v>
      </c>
      <c r="E60" s="15">
        <v>0.25840000000000002</v>
      </c>
      <c r="F60" s="15">
        <v>2.265E-4</v>
      </c>
      <c r="G60" s="11">
        <v>28.92</v>
      </c>
      <c r="H60" s="11" t="s">
        <v>15</v>
      </c>
      <c r="I60" s="11">
        <v>1.08</v>
      </c>
      <c r="J60" s="11" t="s">
        <v>15</v>
      </c>
      <c r="K60" s="11">
        <v>8522</v>
      </c>
      <c r="L60" s="11" t="s">
        <v>9</v>
      </c>
      <c r="M60" s="13"/>
      <c r="N60" s="12">
        <f t="shared" si="2"/>
        <v>0.8</v>
      </c>
      <c r="O60" s="12">
        <f t="shared" si="3"/>
        <v>28.92</v>
      </c>
      <c r="P60" s="13"/>
      <c r="Q60" s="13"/>
      <c r="R60" s="13"/>
    </row>
    <row r="61" spans="1:18" x14ac:dyDescent="0.25">
      <c r="A61" s="13"/>
      <c r="B61" s="13"/>
      <c r="C61" s="11">
        <v>1.7</v>
      </c>
      <c r="D61" s="11" t="s">
        <v>16</v>
      </c>
      <c r="E61" s="15">
        <v>0.24909999999999999</v>
      </c>
      <c r="F61" s="15">
        <v>2.1479999999999999E-4</v>
      </c>
      <c r="G61" s="11">
        <v>31.73</v>
      </c>
      <c r="H61" s="11" t="s">
        <v>15</v>
      </c>
      <c r="I61" s="11">
        <v>1.1599999999999999</v>
      </c>
      <c r="J61" s="11" t="s">
        <v>15</v>
      </c>
      <c r="K61" s="11">
        <v>9196</v>
      </c>
      <c r="L61" s="11" t="s">
        <v>9</v>
      </c>
      <c r="M61" s="13"/>
      <c r="N61" s="12">
        <f t="shared" si="2"/>
        <v>0.85</v>
      </c>
      <c r="O61" s="12">
        <f t="shared" si="3"/>
        <v>31.73</v>
      </c>
      <c r="P61" s="13"/>
      <c r="Q61" s="13"/>
      <c r="R61" s="13"/>
    </row>
    <row r="62" spans="1:18" x14ac:dyDescent="0.25">
      <c r="A62" s="13"/>
      <c r="B62" s="13"/>
      <c r="C62" s="11">
        <v>1.8</v>
      </c>
      <c r="D62" s="11" t="s">
        <v>16</v>
      </c>
      <c r="E62" s="15">
        <v>0.2409</v>
      </c>
      <c r="F62" s="15">
        <v>2.0430000000000001E-4</v>
      </c>
      <c r="G62" s="11">
        <v>34.64</v>
      </c>
      <c r="H62" s="11" t="s">
        <v>15</v>
      </c>
      <c r="I62" s="11">
        <v>1.24</v>
      </c>
      <c r="J62" s="11" t="s">
        <v>15</v>
      </c>
      <c r="K62" s="11">
        <v>9891</v>
      </c>
      <c r="L62" s="11" t="s">
        <v>9</v>
      </c>
      <c r="M62" s="13"/>
      <c r="N62" s="12">
        <f t="shared" si="2"/>
        <v>0.9</v>
      </c>
      <c r="O62" s="12">
        <f t="shared" si="3"/>
        <v>34.64</v>
      </c>
      <c r="P62" s="13"/>
      <c r="Q62" s="13"/>
      <c r="R62" s="13"/>
    </row>
    <row r="63" spans="1:18" x14ac:dyDescent="0.25">
      <c r="A63" s="13"/>
      <c r="B63" s="13"/>
      <c r="C63" s="11">
        <v>2</v>
      </c>
      <c r="D63" s="11" t="s">
        <v>16</v>
      </c>
      <c r="E63" s="15">
        <v>0.2266</v>
      </c>
      <c r="F63" s="15">
        <v>1.862E-4</v>
      </c>
      <c r="G63" s="11">
        <v>40.74</v>
      </c>
      <c r="H63" s="11" t="s">
        <v>15</v>
      </c>
      <c r="I63" s="11">
        <v>1.53</v>
      </c>
      <c r="J63" s="11" t="s">
        <v>15</v>
      </c>
      <c r="K63" s="11">
        <v>1.1299999999999999</v>
      </c>
      <c r="L63" s="11" t="s">
        <v>15</v>
      </c>
      <c r="M63" s="13"/>
      <c r="N63" s="12">
        <f t="shared" si="2"/>
        <v>1</v>
      </c>
      <c r="O63" s="12">
        <f t="shared" si="3"/>
        <v>40.74</v>
      </c>
      <c r="P63" s="13"/>
      <c r="Q63" s="13"/>
      <c r="R63" s="13"/>
    </row>
    <row r="64" spans="1:18" x14ac:dyDescent="0.25">
      <c r="A64" s="13"/>
      <c r="B64" s="13"/>
      <c r="C64" s="11">
        <v>2.25</v>
      </c>
      <c r="D64" s="11" t="s">
        <v>16</v>
      </c>
      <c r="E64" s="15">
        <v>0.21479999999999999</v>
      </c>
      <c r="F64" s="15">
        <v>1.6789999999999999E-4</v>
      </c>
      <c r="G64" s="11">
        <v>48.82</v>
      </c>
      <c r="H64" s="11" t="s">
        <v>15</v>
      </c>
      <c r="I64" s="11">
        <v>1.93</v>
      </c>
      <c r="J64" s="11" t="s">
        <v>15</v>
      </c>
      <c r="K64" s="11">
        <v>1.32</v>
      </c>
      <c r="L64" s="11" t="s">
        <v>15</v>
      </c>
      <c r="M64" s="13"/>
      <c r="N64" s="12">
        <f t="shared" si="2"/>
        <v>1.125</v>
      </c>
      <c r="O64" s="12">
        <f t="shared" si="3"/>
        <v>48.82</v>
      </c>
      <c r="P64" s="13"/>
      <c r="Q64" s="13"/>
      <c r="R64" s="13"/>
    </row>
    <row r="65" spans="1:18" x14ac:dyDescent="0.25">
      <c r="A65" s="13"/>
      <c r="B65" s="13"/>
      <c r="C65" s="11">
        <v>2.5</v>
      </c>
      <c r="D65" s="11" t="s">
        <v>16</v>
      </c>
      <c r="E65" s="15">
        <v>0.20300000000000001</v>
      </c>
      <c r="F65" s="15">
        <v>1.5300000000000001E-4</v>
      </c>
      <c r="G65" s="11">
        <v>57.36</v>
      </c>
      <c r="H65" s="11" t="s">
        <v>15</v>
      </c>
      <c r="I65" s="11">
        <v>2.2999999999999998</v>
      </c>
      <c r="J65" s="11" t="s">
        <v>15</v>
      </c>
      <c r="K65" s="11">
        <v>1.52</v>
      </c>
      <c r="L65" s="11" t="s">
        <v>15</v>
      </c>
      <c r="M65" s="13"/>
      <c r="N65" s="12">
        <f t="shared" si="2"/>
        <v>1.25</v>
      </c>
      <c r="O65" s="12">
        <f t="shared" si="3"/>
        <v>57.36</v>
      </c>
      <c r="P65" s="13"/>
      <c r="Q65" s="13"/>
      <c r="R65" s="13"/>
    </row>
    <row r="66" spans="1:18" x14ac:dyDescent="0.25">
      <c r="A66" s="13"/>
      <c r="B66" s="13"/>
      <c r="C66" s="11">
        <v>2.75</v>
      </c>
      <c r="D66" s="11" t="s">
        <v>16</v>
      </c>
      <c r="E66" s="15">
        <v>0.1918</v>
      </c>
      <c r="F66" s="15">
        <v>1.406E-4</v>
      </c>
      <c r="G66" s="11">
        <v>66.39</v>
      </c>
      <c r="H66" s="11" t="s">
        <v>15</v>
      </c>
      <c r="I66" s="11">
        <v>2.66</v>
      </c>
      <c r="J66" s="11" t="s">
        <v>15</v>
      </c>
      <c r="K66" s="11">
        <v>1.73</v>
      </c>
      <c r="L66" s="11" t="s">
        <v>15</v>
      </c>
      <c r="M66" s="13"/>
      <c r="N66" s="12">
        <f t="shared" ref="N66:N97" si="4">C66*IF(D66="keV",0.001,IF(D66="MeV",1,IF(D66="GeV",1000,0)))/$R$3</f>
        <v>1.375</v>
      </c>
      <c r="O66" s="12">
        <f t="shared" ref="O66:O97" si="5">G66*IF(H66="A",0.0001,IF(H66="um",1,IF(H66="mm",1000,0)))</f>
        <v>66.39</v>
      </c>
      <c r="P66" s="13"/>
      <c r="Q66" s="13"/>
      <c r="R66" s="13"/>
    </row>
    <row r="67" spans="1:18" x14ac:dyDescent="0.25">
      <c r="A67" s="13"/>
      <c r="B67" s="13"/>
      <c r="C67" s="11">
        <v>3</v>
      </c>
      <c r="D67" s="11" t="s">
        <v>16</v>
      </c>
      <c r="E67" s="15">
        <v>0.18179999999999999</v>
      </c>
      <c r="F67" s="15">
        <v>1.3019999999999999E-4</v>
      </c>
      <c r="G67" s="11">
        <v>75.94</v>
      </c>
      <c r="H67" s="11" t="s">
        <v>15</v>
      </c>
      <c r="I67" s="11">
        <v>3.01</v>
      </c>
      <c r="J67" s="11" t="s">
        <v>15</v>
      </c>
      <c r="K67" s="11">
        <v>1.95</v>
      </c>
      <c r="L67" s="11" t="s">
        <v>15</v>
      </c>
      <c r="M67" s="13"/>
      <c r="N67" s="12">
        <f t="shared" si="4"/>
        <v>1.5</v>
      </c>
      <c r="O67" s="12">
        <f t="shared" si="5"/>
        <v>75.94</v>
      </c>
      <c r="P67" s="13"/>
      <c r="Q67" s="13"/>
      <c r="R67" s="13"/>
    </row>
    <row r="68" spans="1:18" x14ac:dyDescent="0.25">
      <c r="A68" s="13"/>
      <c r="B68" s="13"/>
      <c r="C68" s="11">
        <v>3.25</v>
      </c>
      <c r="D68" s="11" t="s">
        <v>16</v>
      </c>
      <c r="E68" s="15">
        <v>0.17280000000000001</v>
      </c>
      <c r="F68" s="15">
        <v>1.2129999999999999E-4</v>
      </c>
      <c r="G68" s="11">
        <v>86</v>
      </c>
      <c r="H68" s="11" t="s">
        <v>15</v>
      </c>
      <c r="I68" s="11">
        <v>3.35</v>
      </c>
      <c r="J68" s="11" t="s">
        <v>15</v>
      </c>
      <c r="K68" s="11">
        <v>2.17</v>
      </c>
      <c r="L68" s="11" t="s">
        <v>15</v>
      </c>
      <c r="M68" s="13"/>
      <c r="N68" s="12">
        <f t="shared" si="4"/>
        <v>1.625</v>
      </c>
      <c r="O68" s="12">
        <f t="shared" si="5"/>
        <v>86</v>
      </c>
      <c r="P68" s="13"/>
      <c r="Q68" s="13"/>
      <c r="R68" s="13"/>
    </row>
    <row r="69" spans="1:18" x14ac:dyDescent="0.25">
      <c r="A69" s="13"/>
      <c r="B69" s="13"/>
      <c r="C69" s="11">
        <v>3.5</v>
      </c>
      <c r="D69" s="11" t="s">
        <v>16</v>
      </c>
      <c r="E69" s="15">
        <v>0.16450000000000001</v>
      </c>
      <c r="F69" s="15">
        <v>1.136E-4</v>
      </c>
      <c r="G69" s="11">
        <v>96.57</v>
      </c>
      <c r="H69" s="11" t="s">
        <v>15</v>
      </c>
      <c r="I69" s="11">
        <v>3.7</v>
      </c>
      <c r="J69" s="11" t="s">
        <v>15</v>
      </c>
      <c r="K69" s="11">
        <v>2.41</v>
      </c>
      <c r="L69" s="11" t="s">
        <v>15</v>
      </c>
      <c r="M69" s="13"/>
      <c r="N69" s="12">
        <f t="shared" si="4"/>
        <v>1.75</v>
      </c>
      <c r="O69" s="12">
        <f t="shared" si="5"/>
        <v>96.57</v>
      </c>
      <c r="P69" s="13"/>
      <c r="Q69" s="13"/>
      <c r="R69" s="13"/>
    </row>
    <row r="70" spans="1:18" x14ac:dyDescent="0.25">
      <c r="A70" s="13"/>
      <c r="B70" s="13"/>
      <c r="C70" s="11">
        <v>3.75</v>
      </c>
      <c r="D70" s="11" t="s">
        <v>16</v>
      </c>
      <c r="E70" s="15">
        <v>0.157</v>
      </c>
      <c r="F70" s="15">
        <v>1.0679999999999999E-4</v>
      </c>
      <c r="G70" s="11">
        <v>107.66</v>
      </c>
      <c r="H70" s="11" t="s">
        <v>15</v>
      </c>
      <c r="I70" s="11">
        <v>4.04</v>
      </c>
      <c r="J70" s="11" t="s">
        <v>15</v>
      </c>
      <c r="K70" s="11">
        <v>2.65</v>
      </c>
      <c r="L70" s="11" t="s">
        <v>15</v>
      </c>
      <c r="M70" s="13"/>
      <c r="N70" s="12">
        <f t="shared" si="4"/>
        <v>1.875</v>
      </c>
      <c r="O70" s="12">
        <f t="shared" si="5"/>
        <v>107.66</v>
      </c>
      <c r="P70" s="13"/>
      <c r="Q70" s="13"/>
      <c r="R70" s="13"/>
    </row>
    <row r="71" spans="1:18" x14ac:dyDescent="0.25">
      <c r="A71" s="13"/>
      <c r="B71" s="13"/>
      <c r="C71" s="11">
        <v>4</v>
      </c>
      <c r="D71" s="11" t="s">
        <v>16</v>
      </c>
      <c r="E71" s="15">
        <v>0.15</v>
      </c>
      <c r="F71" s="15">
        <v>1.009E-4</v>
      </c>
      <c r="G71" s="11">
        <v>119.28</v>
      </c>
      <c r="H71" s="11" t="s">
        <v>15</v>
      </c>
      <c r="I71" s="11">
        <v>4.4000000000000004</v>
      </c>
      <c r="J71" s="11" t="s">
        <v>15</v>
      </c>
      <c r="K71" s="11">
        <v>2.9</v>
      </c>
      <c r="L71" s="11" t="s">
        <v>15</v>
      </c>
      <c r="M71" s="13"/>
      <c r="N71" s="12">
        <f t="shared" si="4"/>
        <v>2</v>
      </c>
      <c r="O71" s="12">
        <f t="shared" si="5"/>
        <v>119.28</v>
      </c>
      <c r="P71" s="13"/>
      <c r="Q71" s="13"/>
      <c r="R71" s="13"/>
    </row>
    <row r="72" spans="1:18" x14ac:dyDescent="0.25">
      <c r="A72" s="13"/>
      <c r="B72" s="13"/>
      <c r="C72" s="11">
        <v>4.5</v>
      </c>
      <c r="D72" s="11" t="s">
        <v>16</v>
      </c>
      <c r="E72" s="15">
        <v>0.13780000000000001</v>
      </c>
      <c r="F72" s="15">
        <v>9.0820000000000001E-5</v>
      </c>
      <c r="G72" s="11">
        <v>144.1</v>
      </c>
      <c r="H72" s="11" t="s">
        <v>15</v>
      </c>
      <c r="I72" s="11">
        <v>5.68</v>
      </c>
      <c r="J72" s="11" t="s">
        <v>15</v>
      </c>
      <c r="K72" s="11">
        <v>3.44</v>
      </c>
      <c r="L72" s="11" t="s">
        <v>15</v>
      </c>
      <c r="M72" s="13"/>
      <c r="N72" s="12">
        <f t="shared" si="4"/>
        <v>2.25</v>
      </c>
      <c r="O72" s="12">
        <f t="shared" si="5"/>
        <v>144.1</v>
      </c>
      <c r="P72" s="13"/>
      <c r="Q72" s="13"/>
      <c r="R72" s="13"/>
    </row>
    <row r="73" spans="1:18" x14ac:dyDescent="0.25">
      <c r="A73" s="13"/>
      <c r="B73" s="13"/>
      <c r="C73" s="11">
        <v>5</v>
      </c>
      <c r="D73" s="11" t="s">
        <v>16</v>
      </c>
      <c r="E73" s="15">
        <v>0.12740000000000001</v>
      </c>
      <c r="F73" s="15">
        <v>8.2680000000000001E-5</v>
      </c>
      <c r="G73" s="11">
        <v>171.02</v>
      </c>
      <c r="H73" s="11" t="s">
        <v>15</v>
      </c>
      <c r="I73" s="11">
        <v>6.89</v>
      </c>
      <c r="J73" s="11" t="s">
        <v>15</v>
      </c>
      <c r="K73" s="11">
        <v>4.01</v>
      </c>
      <c r="L73" s="11" t="s">
        <v>15</v>
      </c>
      <c r="M73" s="13"/>
      <c r="N73" s="12">
        <f t="shared" si="4"/>
        <v>2.5</v>
      </c>
      <c r="O73" s="12">
        <f t="shared" si="5"/>
        <v>171.02</v>
      </c>
      <c r="P73" s="13"/>
      <c r="Q73" s="13"/>
      <c r="R73" s="13"/>
    </row>
    <row r="74" spans="1:18" x14ac:dyDescent="0.25">
      <c r="A74" s="13"/>
      <c r="B74" s="13"/>
      <c r="C74" s="11">
        <v>5.5</v>
      </c>
      <c r="D74" s="11" t="s">
        <v>16</v>
      </c>
      <c r="E74" s="15">
        <v>0.1187</v>
      </c>
      <c r="F74" s="15">
        <v>7.5939999999999995E-5</v>
      </c>
      <c r="G74" s="11">
        <v>200.02</v>
      </c>
      <c r="H74" s="11" t="s">
        <v>15</v>
      </c>
      <c r="I74" s="11">
        <v>8.08</v>
      </c>
      <c r="J74" s="11" t="s">
        <v>15</v>
      </c>
      <c r="K74" s="11">
        <v>4.62</v>
      </c>
      <c r="L74" s="11" t="s">
        <v>15</v>
      </c>
      <c r="M74" s="13"/>
      <c r="N74" s="12">
        <f t="shared" si="4"/>
        <v>2.75</v>
      </c>
      <c r="O74" s="12">
        <f t="shared" si="5"/>
        <v>200.02</v>
      </c>
      <c r="P74" s="13"/>
      <c r="Q74" s="13"/>
      <c r="R74" s="13"/>
    </row>
    <row r="75" spans="1:18" x14ac:dyDescent="0.25">
      <c r="A75" s="13"/>
      <c r="B75" s="13"/>
      <c r="C75" s="11">
        <v>6</v>
      </c>
      <c r="D75" s="11" t="s">
        <v>16</v>
      </c>
      <c r="E75" s="15">
        <v>0.1111</v>
      </c>
      <c r="F75" s="15">
        <v>7.0259999999999995E-5</v>
      </c>
      <c r="G75" s="11">
        <v>231.09</v>
      </c>
      <c r="H75" s="11" t="s">
        <v>15</v>
      </c>
      <c r="I75" s="11">
        <v>9.26</v>
      </c>
      <c r="J75" s="11" t="s">
        <v>15</v>
      </c>
      <c r="K75" s="11">
        <v>5.27</v>
      </c>
      <c r="L75" s="11" t="s">
        <v>15</v>
      </c>
      <c r="M75" s="13"/>
      <c r="N75" s="12">
        <f t="shared" si="4"/>
        <v>3</v>
      </c>
      <c r="O75" s="12">
        <f t="shared" si="5"/>
        <v>231.09</v>
      </c>
      <c r="P75" s="13"/>
      <c r="Q75" s="13"/>
      <c r="R75" s="13"/>
    </row>
    <row r="76" spans="1:18" x14ac:dyDescent="0.25">
      <c r="A76" s="13"/>
      <c r="B76" s="13"/>
      <c r="C76" s="11">
        <v>6.5</v>
      </c>
      <c r="D76" s="11" t="s">
        <v>16</v>
      </c>
      <c r="E76" s="15">
        <v>0.1045</v>
      </c>
      <c r="F76" s="15">
        <v>6.5400000000000004E-5</v>
      </c>
      <c r="G76" s="11">
        <v>264.2</v>
      </c>
      <c r="H76" s="11" t="s">
        <v>15</v>
      </c>
      <c r="I76" s="11">
        <v>10.44</v>
      </c>
      <c r="J76" s="11" t="s">
        <v>15</v>
      </c>
      <c r="K76" s="11">
        <v>5.96</v>
      </c>
      <c r="L76" s="11" t="s">
        <v>15</v>
      </c>
      <c r="M76" s="13"/>
      <c r="N76" s="12">
        <f t="shared" si="4"/>
        <v>3.25</v>
      </c>
      <c r="O76" s="12">
        <f t="shared" si="5"/>
        <v>264.2</v>
      </c>
      <c r="P76" s="13"/>
      <c r="Q76" s="13"/>
      <c r="R76" s="13"/>
    </row>
    <row r="77" spans="1:18" x14ac:dyDescent="0.25">
      <c r="A77" s="13"/>
      <c r="B77" s="13"/>
      <c r="C77" s="11">
        <v>7</v>
      </c>
      <c r="D77" s="11" t="s">
        <v>16</v>
      </c>
      <c r="E77" s="15">
        <v>9.8750000000000004E-2</v>
      </c>
      <c r="F77" s="15">
        <v>6.1210000000000005E-5</v>
      </c>
      <c r="G77" s="11">
        <v>299.31</v>
      </c>
      <c r="H77" s="11" t="s">
        <v>15</v>
      </c>
      <c r="I77" s="11">
        <v>11.63</v>
      </c>
      <c r="J77" s="11" t="s">
        <v>15</v>
      </c>
      <c r="K77" s="11">
        <v>6.69</v>
      </c>
      <c r="L77" s="11" t="s">
        <v>15</v>
      </c>
      <c r="M77" s="13"/>
      <c r="N77" s="12">
        <f t="shared" si="4"/>
        <v>3.5</v>
      </c>
      <c r="O77" s="12">
        <f t="shared" si="5"/>
        <v>299.31</v>
      </c>
      <c r="P77" s="13"/>
      <c r="Q77" s="13"/>
      <c r="R77" s="13"/>
    </row>
    <row r="78" spans="1:18" x14ac:dyDescent="0.25">
      <c r="A78" s="13"/>
      <c r="B78" s="13"/>
      <c r="C78" s="11">
        <v>8</v>
      </c>
      <c r="D78" s="11" t="s">
        <v>16</v>
      </c>
      <c r="E78" s="15">
        <v>8.9080000000000006E-2</v>
      </c>
      <c r="F78" s="15">
        <v>5.4299999999999998E-5</v>
      </c>
      <c r="G78" s="11">
        <v>375.39</v>
      </c>
      <c r="H78" s="11" t="s">
        <v>15</v>
      </c>
      <c r="I78" s="11">
        <v>15.97</v>
      </c>
      <c r="J78" s="11" t="s">
        <v>15</v>
      </c>
      <c r="K78" s="11">
        <v>8.25</v>
      </c>
      <c r="L78" s="11" t="s">
        <v>15</v>
      </c>
      <c r="M78" s="13"/>
      <c r="N78" s="12">
        <f t="shared" si="4"/>
        <v>4</v>
      </c>
      <c r="O78" s="12">
        <f t="shared" si="5"/>
        <v>375.39</v>
      </c>
      <c r="P78" s="13"/>
      <c r="Q78" s="13"/>
      <c r="R78" s="13"/>
    </row>
    <row r="79" spans="1:18" x14ac:dyDescent="0.25">
      <c r="A79" s="13"/>
      <c r="B79" s="13"/>
      <c r="C79" s="11">
        <v>9</v>
      </c>
      <c r="D79" s="11" t="s">
        <v>16</v>
      </c>
      <c r="E79" s="15">
        <v>8.1280000000000005E-2</v>
      </c>
      <c r="F79" s="15">
        <v>4.8850000000000002E-5</v>
      </c>
      <c r="G79" s="11">
        <v>459.25</v>
      </c>
      <c r="H79" s="11" t="s">
        <v>15</v>
      </c>
      <c r="I79" s="11">
        <v>20.03</v>
      </c>
      <c r="J79" s="11" t="s">
        <v>15</v>
      </c>
      <c r="K79" s="11">
        <v>9.9600000000000009</v>
      </c>
      <c r="L79" s="11" t="s">
        <v>15</v>
      </c>
      <c r="M79" s="13"/>
      <c r="N79" s="12">
        <f t="shared" si="4"/>
        <v>4.5</v>
      </c>
      <c r="O79" s="12">
        <f t="shared" si="5"/>
        <v>459.25</v>
      </c>
      <c r="P79" s="13"/>
      <c r="Q79" s="13"/>
      <c r="R79" s="13"/>
    </row>
    <row r="80" spans="1:18" x14ac:dyDescent="0.25">
      <c r="A80" s="13"/>
      <c r="B80" s="13"/>
      <c r="C80" s="11">
        <v>10</v>
      </c>
      <c r="D80" s="11" t="s">
        <v>16</v>
      </c>
      <c r="E80" s="15">
        <v>7.4859999999999996E-2</v>
      </c>
      <c r="F80" s="15">
        <v>4.4440000000000001E-5</v>
      </c>
      <c r="G80" s="11">
        <v>550.73</v>
      </c>
      <c r="H80" s="11" t="s">
        <v>15</v>
      </c>
      <c r="I80" s="11">
        <v>23.99</v>
      </c>
      <c r="J80" s="11" t="s">
        <v>15</v>
      </c>
      <c r="K80" s="11">
        <v>11.81</v>
      </c>
      <c r="L80" s="11" t="s">
        <v>15</v>
      </c>
      <c r="M80" s="13"/>
      <c r="N80" s="12">
        <f t="shared" si="4"/>
        <v>5</v>
      </c>
      <c r="O80" s="12">
        <f t="shared" si="5"/>
        <v>550.73</v>
      </c>
      <c r="P80" s="13"/>
      <c r="Q80" s="13"/>
      <c r="R80" s="13"/>
    </row>
    <row r="81" spans="1:18" x14ac:dyDescent="0.25">
      <c r="A81" s="13"/>
      <c r="B81" s="13"/>
      <c r="C81" s="11">
        <v>11</v>
      </c>
      <c r="D81" s="11" t="s">
        <v>16</v>
      </c>
      <c r="E81" s="15">
        <v>6.9449999999999998E-2</v>
      </c>
      <c r="F81" s="15">
        <v>4.0779999999999999E-5</v>
      </c>
      <c r="G81" s="11">
        <v>649.69000000000005</v>
      </c>
      <c r="H81" s="11" t="s">
        <v>15</v>
      </c>
      <c r="I81" s="11">
        <v>27.93</v>
      </c>
      <c r="J81" s="11" t="s">
        <v>15</v>
      </c>
      <c r="K81" s="11">
        <v>13.8</v>
      </c>
      <c r="L81" s="11" t="s">
        <v>15</v>
      </c>
      <c r="M81" s="13"/>
      <c r="N81" s="12">
        <f t="shared" si="4"/>
        <v>5.5</v>
      </c>
      <c r="O81" s="12">
        <f t="shared" si="5"/>
        <v>649.69000000000005</v>
      </c>
      <c r="P81" s="13"/>
      <c r="Q81" s="13"/>
      <c r="R81" s="13"/>
    </row>
    <row r="82" spans="1:18" x14ac:dyDescent="0.25">
      <c r="A82" s="13"/>
      <c r="B82" s="13"/>
      <c r="C82" s="11">
        <v>12</v>
      </c>
      <c r="D82" s="11" t="s">
        <v>16</v>
      </c>
      <c r="E82" s="15">
        <v>6.4839999999999995E-2</v>
      </c>
      <c r="F82" s="15">
        <v>3.7710000000000003E-5</v>
      </c>
      <c r="G82" s="11">
        <v>756.02</v>
      </c>
      <c r="H82" s="11" t="s">
        <v>15</v>
      </c>
      <c r="I82" s="11">
        <v>31.88</v>
      </c>
      <c r="J82" s="11" t="s">
        <v>15</v>
      </c>
      <c r="K82" s="11">
        <v>15.92</v>
      </c>
      <c r="L82" s="11" t="s">
        <v>15</v>
      </c>
      <c r="M82" s="13"/>
      <c r="N82" s="12">
        <f t="shared" si="4"/>
        <v>6</v>
      </c>
      <c r="O82" s="12">
        <f t="shared" si="5"/>
        <v>756.02</v>
      </c>
      <c r="P82" s="13"/>
      <c r="Q82" s="13"/>
      <c r="R82" s="13"/>
    </row>
    <row r="83" spans="1:18" x14ac:dyDescent="0.25">
      <c r="A83" s="13"/>
      <c r="B83" s="13"/>
      <c r="C83" s="11">
        <v>13</v>
      </c>
      <c r="D83" s="11" t="s">
        <v>16</v>
      </c>
      <c r="E83" s="15">
        <v>6.0859999999999997E-2</v>
      </c>
      <c r="F83" s="15">
        <v>3.5080000000000003E-5</v>
      </c>
      <c r="G83" s="11">
        <v>869.6</v>
      </c>
      <c r="H83" s="11" t="s">
        <v>15</v>
      </c>
      <c r="I83" s="11">
        <v>35.880000000000003</v>
      </c>
      <c r="J83" s="11" t="s">
        <v>15</v>
      </c>
      <c r="K83" s="11">
        <v>18.190000000000001</v>
      </c>
      <c r="L83" s="11" t="s">
        <v>15</v>
      </c>
      <c r="M83" s="13"/>
      <c r="N83" s="12">
        <f t="shared" si="4"/>
        <v>6.5</v>
      </c>
      <c r="O83" s="12">
        <f t="shared" si="5"/>
        <v>869.6</v>
      </c>
      <c r="P83" s="13"/>
      <c r="Q83" s="13"/>
      <c r="R83" s="13"/>
    </row>
    <row r="84" spans="1:18" x14ac:dyDescent="0.25">
      <c r="A84" s="13"/>
      <c r="B84" s="13"/>
      <c r="C84" s="11">
        <v>14</v>
      </c>
      <c r="D84" s="11" t="s">
        <v>16</v>
      </c>
      <c r="E84" s="15">
        <v>5.738E-2</v>
      </c>
      <c r="F84" s="15">
        <v>3.2809999999999999E-5</v>
      </c>
      <c r="G84" s="11">
        <v>990.36</v>
      </c>
      <c r="H84" s="11" t="s">
        <v>15</v>
      </c>
      <c r="I84" s="11">
        <v>39.93</v>
      </c>
      <c r="J84" s="11" t="s">
        <v>15</v>
      </c>
      <c r="K84" s="11">
        <v>20.58</v>
      </c>
      <c r="L84" s="11" t="s">
        <v>15</v>
      </c>
      <c r="M84" s="13"/>
      <c r="N84" s="12">
        <f t="shared" si="4"/>
        <v>7</v>
      </c>
      <c r="O84" s="12">
        <f t="shared" si="5"/>
        <v>990.36</v>
      </c>
      <c r="P84" s="13"/>
      <c r="Q84" s="13"/>
      <c r="R84" s="13"/>
    </row>
    <row r="85" spans="1:18" x14ac:dyDescent="0.25">
      <c r="A85" s="13"/>
      <c r="B85" s="13"/>
      <c r="C85" s="11">
        <v>15</v>
      </c>
      <c r="D85" s="11" t="s">
        <v>16</v>
      </c>
      <c r="E85" s="15">
        <v>5.4309999999999997E-2</v>
      </c>
      <c r="F85" s="15">
        <v>3.0830000000000001E-5</v>
      </c>
      <c r="G85" s="11">
        <v>1.1200000000000001</v>
      </c>
      <c r="H85" s="11" t="s">
        <v>17</v>
      </c>
      <c r="I85" s="11">
        <v>44.04</v>
      </c>
      <c r="J85" s="11" t="s">
        <v>15</v>
      </c>
      <c r="K85" s="11">
        <v>23.1</v>
      </c>
      <c r="L85" s="11" t="s">
        <v>15</v>
      </c>
      <c r="M85" s="13"/>
      <c r="N85" s="12">
        <f t="shared" si="4"/>
        <v>7.5</v>
      </c>
      <c r="O85" s="12">
        <f t="shared" si="5"/>
        <v>1120</v>
      </c>
      <c r="P85" s="13"/>
      <c r="Q85" s="13"/>
      <c r="R85" s="13"/>
    </row>
    <row r="86" spans="1:18" x14ac:dyDescent="0.25">
      <c r="A86" s="13"/>
      <c r="B86" s="13"/>
      <c r="C86" s="11">
        <v>16</v>
      </c>
      <c r="D86" s="11" t="s">
        <v>16</v>
      </c>
      <c r="E86" s="15">
        <v>5.1580000000000001E-2</v>
      </c>
      <c r="F86" s="15">
        <v>2.9079999999999999E-5</v>
      </c>
      <c r="G86" s="11">
        <v>1.25</v>
      </c>
      <c r="H86" s="11" t="s">
        <v>17</v>
      </c>
      <c r="I86" s="11">
        <v>48.22</v>
      </c>
      <c r="J86" s="11" t="s">
        <v>15</v>
      </c>
      <c r="K86" s="11">
        <v>25.76</v>
      </c>
      <c r="L86" s="11" t="s">
        <v>15</v>
      </c>
      <c r="M86" s="13"/>
      <c r="N86" s="12">
        <f t="shared" si="4"/>
        <v>8</v>
      </c>
      <c r="O86" s="12">
        <f t="shared" si="5"/>
        <v>1250</v>
      </c>
      <c r="P86" s="13"/>
      <c r="Q86" s="13"/>
      <c r="R86" s="13"/>
    </row>
    <row r="87" spans="1:18" x14ac:dyDescent="0.25">
      <c r="A87" s="13"/>
      <c r="B87" s="13"/>
      <c r="C87" s="11">
        <v>17</v>
      </c>
      <c r="D87" s="11" t="s">
        <v>16</v>
      </c>
      <c r="E87" s="15">
        <v>4.913E-2</v>
      </c>
      <c r="F87" s="15">
        <v>2.7529999999999999E-5</v>
      </c>
      <c r="G87" s="11">
        <v>1.39</v>
      </c>
      <c r="H87" s="11" t="s">
        <v>17</v>
      </c>
      <c r="I87" s="11">
        <v>52.46</v>
      </c>
      <c r="J87" s="11" t="s">
        <v>15</v>
      </c>
      <c r="K87" s="11">
        <v>28.54</v>
      </c>
      <c r="L87" s="11" t="s">
        <v>15</v>
      </c>
      <c r="M87" s="13"/>
      <c r="N87" s="12">
        <f t="shared" si="4"/>
        <v>8.5</v>
      </c>
      <c r="O87" s="12">
        <f t="shared" si="5"/>
        <v>1390</v>
      </c>
      <c r="P87" s="13"/>
      <c r="Q87" s="13"/>
      <c r="R87" s="13"/>
    </row>
    <row r="88" spans="1:18" x14ac:dyDescent="0.25">
      <c r="A88" s="13"/>
      <c r="B88" s="13"/>
      <c r="C88" s="11">
        <v>18</v>
      </c>
      <c r="D88" s="11" t="s">
        <v>16</v>
      </c>
      <c r="E88" s="15">
        <v>4.6929999999999999E-2</v>
      </c>
      <c r="F88" s="15">
        <v>2.614E-5</v>
      </c>
      <c r="G88" s="11">
        <v>1.54</v>
      </c>
      <c r="H88" s="11" t="s">
        <v>17</v>
      </c>
      <c r="I88" s="11">
        <v>56.76</v>
      </c>
      <c r="J88" s="11" t="s">
        <v>15</v>
      </c>
      <c r="K88" s="11">
        <v>31.44</v>
      </c>
      <c r="L88" s="11" t="s">
        <v>15</v>
      </c>
      <c r="M88" s="13"/>
      <c r="N88" s="12">
        <f t="shared" si="4"/>
        <v>9</v>
      </c>
      <c r="O88" s="12">
        <f t="shared" si="5"/>
        <v>1540</v>
      </c>
      <c r="P88" s="13"/>
      <c r="Q88" s="13"/>
      <c r="R88" s="13"/>
    </row>
    <row r="89" spans="1:18" x14ac:dyDescent="0.25">
      <c r="A89" s="13"/>
      <c r="B89" s="13"/>
      <c r="C89" s="11">
        <v>20</v>
      </c>
      <c r="D89" s="11" t="s">
        <v>16</v>
      </c>
      <c r="E89" s="15">
        <v>4.3110000000000002E-2</v>
      </c>
      <c r="F89" s="15">
        <v>2.376E-5</v>
      </c>
      <c r="G89" s="11">
        <v>1.86</v>
      </c>
      <c r="H89" s="11" t="s">
        <v>17</v>
      </c>
      <c r="I89" s="11">
        <v>72.83</v>
      </c>
      <c r="J89" s="11" t="s">
        <v>15</v>
      </c>
      <c r="K89" s="11">
        <v>37.630000000000003</v>
      </c>
      <c r="L89" s="11" t="s">
        <v>15</v>
      </c>
      <c r="M89" s="13"/>
      <c r="N89" s="12">
        <f t="shared" si="4"/>
        <v>10</v>
      </c>
      <c r="O89" s="12">
        <f t="shared" si="5"/>
        <v>1860</v>
      </c>
      <c r="P89" s="13"/>
      <c r="Q89" s="13"/>
      <c r="R89" s="13"/>
    </row>
    <row r="90" spans="1:18" x14ac:dyDescent="0.25">
      <c r="A90" s="13"/>
      <c r="B90" s="13"/>
      <c r="C90" s="11">
        <v>22.5</v>
      </c>
      <c r="D90" s="11" t="s">
        <v>16</v>
      </c>
      <c r="E90" s="15">
        <v>3.9199999999999999E-2</v>
      </c>
      <c r="F90" s="15">
        <v>2.1359999999999999E-5</v>
      </c>
      <c r="G90" s="11">
        <v>2.29</v>
      </c>
      <c r="H90" s="11" t="s">
        <v>17</v>
      </c>
      <c r="I90" s="11">
        <v>95.83</v>
      </c>
      <c r="J90" s="11" t="s">
        <v>15</v>
      </c>
      <c r="K90" s="11">
        <v>46.04</v>
      </c>
      <c r="L90" s="11" t="s">
        <v>15</v>
      </c>
      <c r="M90" s="13"/>
      <c r="N90" s="12">
        <f t="shared" si="4"/>
        <v>11.25</v>
      </c>
      <c r="O90" s="12">
        <f t="shared" si="5"/>
        <v>2290</v>
      </c>
      <c r="P90" s="13"/>
      <c r="Q90" s="13"/>
      <c r="R90" s="13"/>
    </row>
    <row r="91" spans="1:18" x14ac:dyDescent="0.25">
      <c r="A91" s="13"/>
      <c r="B91" s="13"/>
      <c r="C91" s="11">
        <v>25</v>
      </c>
      <c r="D91" s="11" t="s">
        <v>16</v>
      </c>
      <c r="E91" s="15">
        <v>3.5999999999999997E-2</v>
      </c>
      <c r="F91" s="15">
        <v>1.9409999999999999E-5</v>
      </c>
      <c r="G91" s="11">
        <v>2.77</v>
      </c>
      <c r="H91" s="11" t="s">
        <v>17</v>
      </c>
      <c r="I91" s="11">
        <v>117.65</v>
      </c>
      <c r="J91" s="11" t="s">
        <v>15</v>
      </c>
      <c r="K91" s="11">
        <v>55.2</v>
      </c>
      <c r="L91" s="11" t="s">
        <v>15</v>
      </c>
      <c r="M91" s="13"/>
      <c r="N91" s="12">
        <f t="shared" si="4"/>
        <v>12.5</v>
      </c>
      <c r="O91" s="12">
        <f t="shared" si="5"/>
        <v>2770</v>
      </c>
      <c r="P91" s="13"/>
      <c r="Q91" s="13"/>
      <c r="R91" s="13"/>
    </row>
    <row r="92" spans="1:18" x14ac:dyDescent="0.25">
      <c r="A92" s="13"/>
      <c r="B92" s="13"/>
      <c r="C92" s="11">
        <v>27.5</v>
      </c>
      <c r="D92" s="11" t="s">
        <v>16</v>
      </c>
      <c r="E92" s="15">
        <v>3.3320000000000002E-2</v>
      </c>
      <c r="F92" s="15">
        <v>1.7799999999999999E-5</v>
      </c>
      <c r="G92" s="11">
        <v>3.28</v>
      </c>
      <c r="H92" s="11" t="s">
        <v>17</v>
      </c>
      <c r="I92" s="11">
        <v>139.05000000000001</v>
      </c>
      <c r="J92" s="11" t="s">
        <v>15</v>
      </c>
      <c r="K92" s="11">
        <v>65.09</v>
      </c>
      <c r="L92" s="11" t="s">
        <v>15</v>
      </c>
      <c r="M92" s="13"/>
      <c r="N92" s="12">
        <f t="shared" si="4"/>
        <v>13.75</v>
      </c>
      <c r="O92" s="12">
        <f t="shared" si="5"/>
        <v>3280</v>
      </c>
      <c r="P92" s="13"/>
      <c r="Q92" s="13"/>
      <c r="R92" s="13"/>
    </row>
    <row r="93" spans="1:18" x14ac:dyDescent="0.25">
      <c r="A93" s="13"/>
      <c r="B93" s="13"/>
      <c r="C93" s="11">
        <v>30</v>
      </c>
      <c r="D93" s="11" t="s">
        <v>16</v>
      </c>
      <c r="E93" s="15">
        <v>3.1050000000000001E-2</v>
      </c>
      <c r="F93" s="15">
        <v>1.6439999999999998E-5</v>
      </c>
      <c r="G93" s="11">
        <v>3.84</v>
      </c>
      <c r="H93" s="11" t="s">
        <v>17</v>
      </c>
      <c r="I93" s="11">
        <v>160.38</v>
      </c>
      <c r="J93" s="11" t="s">
        <v>15</v>
      </c>
      <c r="K93" s="11">
        <v>75.69</v>
      </c>
      <c r="L93" s="11" t="s">
        <v>15</v>
      </c>
      <c r="M93" s="13"/>
      <c r="N93" s="12">
        <f t="shared" si="4"/>
        <v>15</v>
      </c>
      <c r="O93" s="12">
        <f t="shared" si="5"/>
        <v>3840</v>
      </c>
      <c r="P93" s="13"/>
      <c r="Q93" s="13"/>
      <c r="R93" s="13"/>
    </row>
    <row r="94" spans="1:18" x14ac:dyDescent="0.25">
      <c r="A94" s="13"/>
      <c r="B94" s="13"/>
      <c r="C94" s="11">
        <v>32.5</v>
      </c>
      <c r="D94" s="11" t="s">
        <v>16</v>
      </c>
      <c r="E94" s="15">
        <v>2.9090000000000001E-2</v>
      </c>
      <c r="F94" s="15">
        <v>1.5290000000000001E-5</v>
      </c>
      <c r="G94" s="11">
        <v>4.43</v>
      </c>
      <c r="H94" s="11" t="s">
        <v>17</v>
      </c>
      <c r="I94" s="11">
        <v>181.81</v>
      </c>
      <c r="J94" s="11" t="s">
        <v>15</v>
      </c>
      <c r="K94" s="11">
        <v>86.99</v>
      </c>
      <c r="L94" s="11" t="s">
        <v>15</v>
      </c>
      <c r="M94" s="13"/>
      <c r="N94" s="12">
        <f t="shared" si="4"/>
        <v>16.25</v>
      </c>
      <c r="O94" s="12">
        <f t="shared" si="5"/>
        <v>4430</v>
      </c>
      <c r="P94" s="13"/>
      <c r="Q94" s="13"/>
      <c r="R94" s="13"/>
    </row>
    <row r="95" spans="1:18" x14ac:dyDescent="0.25">
      <c r="A95" s="13"/>
      <c r="B95" s="13"/>
      <c r="C95" s="11">
        <v>35</v>
      </c>
      <c r="D95" s="11" t="s">
        <v>16</v>
      </c>
      <c r="E95" s="15">
        <v>2.7390000000000001E-2</v>
      </c>
      <c r="F95" s="15">
        <v>1.429E-5</v>
      </c>
      <c r="G95" s="11">
        <v>5.07</v>
      </c>
      <c r="H95" s="11" t="s">
        <v>17</v>
      </c>
      <c r="I95" s="11">
        <v>203.44</v>
      </c>
      <c r="J95" s="11" t="s">
        <v>15</v>
      </c>
      <c r="K95" s="11">
        <v>98.97</v>
      </c>
      <c r="L95" s="11" t="s">
        <v>15</v>
      </c>
      <c r="M95" s="13"/>
      <c r="N95" s="12">
        <f t="shared" si="4"/>
        <v>17.5</v>
      </c>
      <c r="O95" s="12">
        <f t="shared" si="5"/>
        <v>5070</v>
      </c>
      <c r="P95" s="13"/>
      <c r="Q95" s="13"/>
      <c r="R95" s="13"/>
    </row>
    <row r="96" spans="1:18" x14ac:dyDescent="0.25">
      <c r="A96" s="13"/>
      <c r="B96" s="13"/>
      <c r="C96" s="11">
        <v>37.5</v>
      </c>
      <c r="D96" s="11" t="s">
        <v>16</v>
      </c>
      <c r="E96" s="15">
        <v>2.589E-2</v>
      </c>
      <c r="F96" s="15">
        <v>1.342E-5</v>
      </c>
      <c r="G96" s="11">
        <v>5.74</v>
      </c>
      <c r="H96" s="11" t="s">
        <v>17</v>
      </c>
      <c r="I96" s="11">
        <v>225.32</v>
      </c>
      <c r="J96" s="11" t="s">
        <v>15</v>
      </c>
      <c r="K96" s="11">
        <v>111.63</v>
      </c>
      <c r="L96" s="11" t="s">
        <v>15</v>
      </c>
      <c r="M96" s="13"/>
      <c r="N96" s="12">
        <f t="shared" si="4"/>
        <v>18.75</v>
      </c>
      <c r="O96" s="12">
        <f t="shared" si="5"/>
        <v>5740</v>
      </c>
      <c r="P96" s="13"/>
      <c r="Q96" s="13"/>
      <c r="R96" s="13"/>
    </row>
    <row r="97" spans="1:18" x14ac:dyDescent="0.25">
      <c r="A97" s="13"/>
      <c r="B97" s="13"/>
      <c r="C97" s="11">
        <v>40</v>
      </c>
      <c r="D97" s="11" t="s">
        <v>16</v>
      </c>
      <c r="E97" s="15">
        <v>2.4559999999999998E-2</v>
      </c>
      <c r="F97" s="15">
        <v>1.2649999999999999E-5</v>
      </c>
      <c r="G97" s="11">
        <v>6.44</v>
      </c>
      <c r="H97" s="11" t="s">
        <v>17</v>
      </c>
      <c r="I97" s="11">
        <v>247.51</v>
      </c>
      <c r="J97" s="11" t="s">
        <v>15</v>
      </c>
      <c r="K97" s="11">
        <v>124.96</v>
      </c>
      <c r="L97" s="11" t="s">
        <v>15</v>
      </c>
      <c r="M97" s="13"/>
      <c r="N97" s="12">
        <f t="shared" si="4"/>
        <v>20</v>
      </c>
      <c r="O97" s="12">
        <f t="shared" si="5"/>
        <v>6440</v>
      </c>
      <c r="P97" s="13"/>
      <c r="Q97" s="13"/>
      <c r="R97" s="13"/>
    </row>
    <row r="98" spans="1:18" x14ac:dyDescent="0.25">
      <c r="A98" s="13"/>
      <c r="B98" s="13"/>
      <c r="C98" s="11">
        <v>45</v>
      </c>
      <c r="D98" s="11" t="s">
        <v>16</v>
      </c>
      <c r="E98" s="15">
        <v>2.232E-2</v>
      </c>
      <c r="F98" s="15">
        <v>1.136E-5</v>
      </c>
      <c r="G98" s="11">
        <v>7.97</v>
      </c>
      <c r="H98" s="11" t="s">
        <v>17</v>
      </c>
      <c r="I98" s="11">
        <v>330.02</v>
      </c>
      <c r="J98" s="11" t="s">
        <v>15</v>
      </c>
      <c r="K98" s="11">
        <v>153.57</v>
      </c>
      <c r="L98" s="11" t="s">
        <v>15</v>
      </c>
      <c r="M98" s="13"/>
      <c r="N98" s="12">
        <f t="shared" ref="N98:N113" si="6">C98*IF(D98="keV",0.001,IF(D98="MeV",1,IF(D98="GeV",1000,0)))/$R$3</f>
        <v>22.5</v>
      </c>
      <c r="O98" s="12">
        <f t="shared" ref="O98:O113" si="7">G98*IF(H98="A",0.0001,IF(H98="um",1,IF(H98="mm",1000,0)))</f>
        <v>7970</v>
      </c>
      <c r="P98" s="13"/>
      <c r="Q98" s="13"/>
      <c r="R98" s="13"/>
    </row>
    <row r="99" spans="1:18" x14ac:dyDescent="0.25">
      <c r="A99" s="13"/>
      <c r="B99" s="13"/>
      <c r="C99" s="11">
        <v>50</v>
      </c>
      <c r="D99" s="11" t="s">
        <v>16</v>
      </c>
      <c r="E99" s="15">
        <v>2.0480000000000002E-2</v>
      </c>
      <c r="F99" s="15">
        <v>1.0319999999999999E-5</v>
      </c>
      <c r="G99" s="11">
        <v>9.64</v>
      </c>
      <c r="H99" s="11" t="s">
        <v>17</v>
      </c>
      <c r="I99" s="11">
        <v>407.66</v>
      </c>
      <c r="J99" s="11" t="s">
        <v>15</v>
      </c>
      <c r="K99" s="11">
        <v>184.75</v>
      </c>
      <c r="L99" s="11" t="s">
        <v>15</v>
      </c>
      <c r="M99" s="13"/>
      <c r="N99" s="12">
        <f t="shared" si="6"/>
        <v>25</v>
      </c>
      <c r="O99" s="12">
        <f t="shared" si="7"/>
        <v>9640</v>
      </c>
      <c r="P99" s="13"/>
      <c r="Q99" s="13"/>
      <c r="R99" s="13"/>
    </row>
    <row r="100" spans="1:18" x14ac:dyDescent="0.25">
      <c r="A100" s="13"/>
      <c r="B100" s="13"/>
      <c r="C100" s="11">
        <v>55</v>
      </c>
      <c r="D100" s="11" t="s">
        <v>16</v>
      </c>
      <c r="E100" s="15">
        <v>1.8960000000000001E-2</v>
      </c>
      <c r="F100" s="15">
        <v>9.4609999999999997E-6</v>
      </c>
      <c r="G100" s="11">
        <v>11.45</v>
      </c>
      <c r="H100" s="11" t="s">
        <v>17</v>
      </c>
      <c r="I100" s="11">
        <v>483.48</v>
      </c>
      <c r="J100" s="11" t="s">
        <v>15</v>
      </c>
      <c r="K100" s="11">
        <v>218.41</v>
      </c>
      <c r="L100" s="11" t="s">
        <v>15</v>
      </c>
      <c r="M100" s="13"/>
      <c r="N100" s="12">
        <f t="shared" si="6"/>
        <v>27.5</v>
      </c>
      <c r="O100" s="12">
        <f t="shared" si="7"/>
        <v>11450</v>
      </c>
      <c r="P100" s="13"/>
      <c r="Q100" s="13"/>
      <c r="R100" s="13"/>
    </row>
    <row r="101" spans="1:18" x14ac:dyDescent="0.25">
      <c r="A101" s="13"/>
      <c r="B101" s="13"/>
      <c r="C101" s="11">
        <v>60</v>
      </c>
      <c r="D101" s="11" t="s">
        <v>16</v>
      </c>
      <c r="E101" s="15">
        <v>1.7659999999999999E-2</v>
      </c>
      <c r="F101" s="15">
        <v>8.7369999999999995E-6</v>
      </c>
      <c r="G101" s="11">
        <v>13.4</v>
      </c>
      <c r="H101" s="11" t="s">
        <v>17</v>
      </c>
      <c r="I101" s="11">
        <v>558.83000000000004</v>
      </c>
      <c r="J101" s="11" t="s">
        <v>15</v>
      </c>
      <c r="K101" s="11">
        <v>254.49</v>
      </c>
      <c r="L101" s="11" t="s">
        <v>15</v>
      </c>
      <c r="M101" s="13"/>
      <c r="N101" s="12">
        <f t="shared" si="6"/>
        <v>30</v>
      </c>
      <c r="O101" s="12">
        <f t="shared" si="7"/>
        <v>13400</v>
      </c>
      <c r="P101" s="13"/>
      <c r="Q101" s="13"/>
      <c r="R101" s="13"/>
    </row>
    <row r="102" spans="1:18" x14ac:dyDescent="0.25">
      <c r="A102" s="13"/>
      <c r="B102" s="13"/>
      <c r="C102" s="11">
        <v>65</v>
      </c>
      <c r="D102" s="11" t="s">
        <v>16</v>
      </c>
      <c r="E102" s="15">
        <v>1.6549999999999999E-2</v>
      </c>
      <c r="F102" s="15">
        <v>8.1189999999999997E-6</v>
      </c>
      <c r="G102" s="11">
        <v>15.48</v>
      </c>
      <c r="H102" s="11" t="s">
        <v>17</v>
      </c>
      <c r="I102" s="11">
        <v>634.36</v>
      </c>
      <c r="J102" s="11" t="s">
        <v>15</v>
      </c>
      <c r="K102" s="11">
        <v>292.95999999999998</v>
      </c>
      <c r="L102" s="11" t="s">
        <v>15</v>
      </c>
      <c r="M102" s="13"/>
      <c r="N102" s="12">
        <f t="shared" si="6"/>
        <v>32.5</v>
      </c>
      <c r="O102" s="12">
        <f t="shared" si="7"/>
        <v>15480</v>
      </c>
      <c r="P102" s="13"/>
      <c r="Q102" s="13"/>
      <c r="R102" s="13"/>
    </row>
    <row r="103" spans="1:18" x14ac:dyDescent="0.25">
      <c r="A103" s="13"/>
      <c r="B103" s="13"/>
      <c r="C103" s="11">
        <v>70</v>
      </c>
      <c r="D103" s="11" t="s">
        <v>16</v>
      </c>
      <c r="E103" s="15">
        <v>1.559E-2</v>
      </c>
      <c r="F103" s="15">
        <v>7.5870000000000004E-6</v>
      </c>
      <c r="G103" s="11">
        <v>17.71</v>
      </c>
      <c r="H103" s="11" t="s">
        <v>17</v>
      </c>
      <c r="I103" s="11">
        <v>710.45</v>
      </c>
      <c r="J103" s="11" t="s">
        <v>15</v>
      </c>
      <c r="K103" s="11">
        <v>333.74</v>
      </c>
      <c r="L103" s="11" t="s">
        <v>15</v>
      </c>
      <c r="M103" s="13"/>
      <c r="N103" s="12">
        <f t="shared" si="6"/>
        <v>35</v>
      </c>
      <c r="O103" s="12">
        <f t="shared" si="7"/>
        <v>17710</v>
      </c>
      <c r="P103" s="13"/>
      <c r="Q103" s="13"/>
      <c r="R103" s="13"/>
    </row>
    <row r="104" spans="1:18" x14ac:dyDescent="0.25">
      <c r="A104" s="13"/>
      <c r="B104" s="13"/>
      <c r="C104" s="11">
        <v>80</v>
      </c>
      <c r="D104" s="11" t="s">
        <v>16</v>
      </c>
      <c r="E104" s="15">
        <v>1.4E-2</v>
      </c>
      <c r="F104" s="15">
        <v>6.7129999999999999E-6</v>
      </c>
      <c r="G104" s="11">
        <v>22.54</v>
      </c>
      <c r="H104" s="11" t="s">
        <v>17</v>
      </c>
      <c r="I104" s="11">
        <v>990.49</v>
      </c>
      <c r="J104" s="11" t="s">
        <v>15</v>
      </c>
      <c r="K104" s="11">
        <v>422.09</v>
      </c>
      <c r="L104" s="11" t="s">
        <v>15</v>
      </c>
      <c r="M104" s="13"/>
      <c r="N104" s="12">
        <f t="shared" si="6"/>
        <v>40</v>
      </c>
      <c r="O104" s="12">
        <f t="shared" si="7"/>
        <v>22540</v>
      </c>
      <c r="P104" s="13"/>
      <c r="Q104" s="13"/>
      <c r="R104" s="13"/>
    </row>
    <row r="105" spans="1:18" x14ac:dyDescent="0.25">
      <c r="A105" s="13"/>
      <c r="B105" s="13"/>
      <c r="C105" s="11">
        <v>90</v>
      </c>
      <c r="D105" s="11" t="s">
        <v>16</v>
      </c>
      <c r="E105" s="15">
        <v>1.274E-2</v>
      </c>
      <c r="F105" s="15">
        <v>6.0249999999999999E-6</v>
      </c>
      <c r="G105" s="11">
        <v>27.88</v>
      </c>
      <c r="H105" s="11" t="s">
        <v>17</v>
      </c>
      <c r="I105" s="11">
        <v>1.25</v>
      </c>
      <c r="J105" s="11" t="s">
        <v>17</v>
      </c>
      <c r="K105" s="11">
        <v>519.20000000000005</v>
      </c>
      <c r="L105" s="11" t="s">
        <v>15</v>
      </c>
      <c r="M105" s="13"/>
      <c r="N105" s="12">
        <f t="shared" si="6"/>
        <v>45</v>
      </c>
      <c r="O105" s="12">
        <f t="shared" si="7"/>
        <v>27880</v>
      </c>
      <c r="P105" s="13"/>
      <c r="Q105" s="13"/>
      <c r="R105" s="13"/>
    </row>
    <row r="106" spans="1:18" x14ac:dyDescent="0.25">
      <c r="A106" s="13"/>
      <c r="B106" s="13"/>
      <c r="C106" s="11">
        <v>100</v>
      </c>
      <c r="D106" s="11" t="s">
        <v>16</v>
      </c>
      <c r="E106" s="15">
        <v>1.171E-2</v>
      </c>
      <c r="F106" s="15">
        <v>5.4689999999999996E-6</v>
      </c>
      <c r="G106" s="11">
        <v>33.729999999999997</v>
      </c>
      <c r="H106" s="11" t="s">
        <v>17</v>
      </c>
      <c r="I106" s="11">
        <v>1.5</v>
      </c>
      <c r="J106" s="11" t="s">
        <v>17</v>
      </c>
      <c r="K106" s="11">
        <v>624.74</v>
      </c>
      <c r="L106" s="11" t="s">
        <v>15</v>
      </c>
      <c r="M106" s="13"/>
      <c r="N106" s="12">
        <f t="shared" si="6"/>
        <v>50</v>
      </c>
      <c r="O106" s="12">
        <f t="shared" si="7"/>
        <v>33730</v>
      </c>
      <c r="P106" s="13"/>
      <c r="Q106" s="13"/>
      <c r="R106" s="13"/>
    </row>
    <row r="107" spans="1:18" x14ac:dyDescent="0.25">
      <c r="A107" s="13"/>
      <c r="B107" s="13"/>
      <c r="C107" s="11">
        <v>110</v>
      </c>
      <c r="D107" s="11" t="s">
        <v>16</v>
      </c>
      <c r="E107" s="15">
        <v>1.086E-2</v>
      </c>
      <c r="F107" s="15">
        <v>5.011E-6</v>
      </c>
      <c r="G107" s="11">
        <v>40.06</v>
      </c>
      <c r="H107" s="11" t="s">
        <v>17</v>
      </c>
      <c r="I107" s="11">
        <v>1.76</v>
      </c>
      <c r="J107" s="11" t="s">
        <v>17</v>
      </c>
      <c r="K107" s="11">
        <v>738.41</v>
      </c>
      <c r="L107" s="11" t="s">
        <v>15</v>
      </c>
      <c r="M107" s="13"/>
      <c r="N107" s="12">
        <f t="shared" si="6"/>
        <v>55</v>
      </c>
      <c r="O107" s="12">
        <f t="shared" si="7"/>
        <v>40060</v>
      </c>
      <c r="P107" s="13"/>
      <c r="Q107" s="13"/>
      <c r="R107" s="13"/>
    </row>
    <row r="108" spans="1:18" x14ac:dyDescent="0.25">
      <c r="A108" s="13"/>
      <c r="B108" s="13"/>
      <c r="C108" s="11">
        <v>120</v>
      </c>
      <c r="D108" s="11" t="s">
        <v>16</v>
      </c>
      <c r="E108" s="15">
        <v>1.014E-2</v>
      </c>
      <c r="F108" s="15">
        <v>4.6249999999999998E-6</v>
      </c>
      <c r="G108" s="11">
        <v>46.86</v>
      </c>
      <c r="H108" s="11" t="s">
        <v>17</v>
      </c>
      <c r="I108" s="11">
        <v>2.0099999999999998</v>
      </c>
      <c r="J108" s="11" t="s">
        <v>17</v>
      </c>
      <c r="K108" s="11">
        <v>859.95</v>
      </c>
      <c r="L108" s="11" t="s">
        <v>15</v>
      </c>
      <c r="M108" s="13"/>
      <c r="N108" s="12">
        <f t="shared" si="6"/>
        <v>60</v>
      </c>
      <c r="O108" s="12">
        <f t="shared" si="7"/>
        <v>46860</v>
      </c>
      <c r="P108" s="13"/>
      <c r="Q108" s="13"/>
      <c r="R108" s="13"/>
    </row>
    <row r="109" spans="1:18" x14ac:dyDescent="0.25">
      <c r="A109" s="13"/>
      <c r="B109" s="13"/>
      <c r="C109" s="11">
        <v>130</v>
      </c>
      <c r="D109" s="11" t="s">
        <v>16</v>
      </c>
      <c r="E109" s="15">
        <v>9.5230000000000002E-3</v>
      </c>
      <c r="F109" s="15">
        <v>4.2969999999999997E-6</v>
      </c>
      <c r="G109" s="11">
        <v>54.12</v>
      </c>
      <c r="H109" s="11" t="s">
        <v>17</v>
      </c>
      <c r="I109" s="11">
        <v>2.2599999999999998</v>
      </c>
      <c r="J109" s="11" t="s">
        <v>17</v>
      </c>
      <c r="K109" s="11">
        <v>989.1</v>
      </c>
      <c r="L109" s="11" t="s">
        <v>15</v>
      </c>
      <c r="M109" s="13"/>
      <c r="N109" s="12">
        <f t="shared" si="6"/>
        <v>65</v>
      </c>
      <c r="O109" s="12">
        <f t="shared" si="7"/>
        <v>54120</v>
      </c>
      <c r="P109" s="13"/>
      <c r="Q109" s="13"/>
      <c r="R109" s="13"/>
    </row>
    <row r="110" spans="1:18" x14ac:dyDescent="0.25">
      <c r="A110" s="13"/>
      <c r="B110" s="13"/>
      <c r="C110" s="11">
        <v>140</v>
      </c>
      <c r="D110" s="11" t="s">
        <v>16</v>
      </c>
      <c r="E110" s="15">
        <v>8.9890000000000005E-3</v>
      </c>
      <c r="F110" s="15">
        <v>4.014E-6</v>
      </c>
      <c r="G110" s="11">
        <v>61.84</v>
      </c>
      <c r="H110" s="11" t="s">
        <v>17</v>
      </c>
      <c r="I110" s="11">
        <v>2.52</v>
      </c>
      <c r="J110" s="11" t="s">
        <v>17</v>
      </c>
      <c r="K110" s="11">
        <v>1.1299999999999999</v>
      </c>
      <c r="L110" s="11" t="s">
        <v>17</v>
      </c>
      <c r="M110" s="13"/>
      <c r="N110" s="12">
        <f t="shared" si="6"/>
        <v>70</v>
      </c>
      <c r="O110" s="12">
        <f t="shared" si="7"/>
        <v>61840</v>
      </c>
      <c r="P110" s="13"/>
      <c r="Q110" s="13"/>
      <c r="R110" s="13"/>
    </row>
    <row r="111" spans="1:18" x14ac:dyDescent="0.25">
      <c r="A111" s="13"/>
      <c r="B111" s="13"/>
      <c r="C111" s="11">
        <v>150</v>
      </c>
      <c r="D111" s="11" t="s">
        <v>16</v>
      </c>
      <c r="E111" s="15">
        <v>8.5220000000000001E-3</v>
      </c>
      <c r="F111" s="15">
        <v>3.766E-6</v>
      </c>
      <c r="G111" s="11">
        <v>69.989999999999995</v>
      </c>
      <c r="H111" s="11" t="s">
        <v>17</v>
      </c>
      <c r="I111" s="11">
        <v>2.78</v>
      </c>
      <c r="J111" s="11" t="s">
        <v>17</v>
      </c>
      <c r="K111" s="11">
        <v>1.27</v>
      </c>
      <c r="L111" s="11" t="s">
        <v>17</v>
      </c>
      <c r="M111" s="13"/>
      <c r="N111" s="12">
        <f t="shared" si="6"/>
        <v>75</v>
      </c>
      <c r="O111" s="12">
        <f t="shared" si="7"/>
        <v>69990</v>
      </c>
      <c r="P111" s="13"/>
      <c r="Q111" s="13"/>
      <c r="R111" s="13"/>
    </row>
    <row r="112" spans="1:18" x14ac:dyDescent="0.25">
      <c r="A112" s="13"/>
      <c r="B112" s="13"/>
      <c r="C112" s="11">
        <v>160</v>
      </c>
      <c r="D112" s="11" t="s">
        <v>16</v>
      </c>
      <c r="E112" s="15">
        <v>8.1089999999999999E-3</v>
      </c>
      <c r="F112" s="15">
        <v>3.5489999999999998E-6</v>
      </c>
      <c r="G112" s="11">
        <v>78.58</v>
      </c>
      <c r="H112" s="11" t="s">
        <v>17</v>
      </c>
      <c r="I112" s="11">
        <v>3.04</v>
      </c>
      <c r="J112" s="11" t="s">
        <v>17</v>
      </c>
      <c r="K112" s="11">
        <v>1.42</v>
      </c>
      <c r="L112" s="11" t="s">
        <v>17</v>
      </c>
      <c r="M112" s="13"/>
      <c r="N112" s="12">
        <f t="shared" si="6"/>
        <v>80</v>
      </c>
      <c r="O112" s="12">
        <f t="shared" si="7"/>
        <v>78580</v>
      </c>
      <c r="P112" s="13"/>
      <c r="Q112" s="13"/>
      <c r="R112" s="13"/>
    </row>
    <row r="113" spans="1:18" x14ac:dyDescent="0.25">
      <c r="A113" s="13"/>
      <c r="B113" s="13"/>
      <c r="C113" s="11">
        <v>170</v>
      </c>
      <c r="D113" s="11" t="s">
        <v>16</v>
      </c>
      <c r="E113" s="15">
        <v>7.7429999999999999E-3</v>
      </c>
      <c r="F113" s="15">
        <v>3.3560000000000001E-6</v>
      </c>
      <c r="G113" s="11">
        <v>87.59</v>
      </c>
      <c r="H113" s="11" t="s">
        <v>17</v>
      </c>
      <c r="I113" s="11">
        <v>3.31</v>
      </c>
      <c r="J113" s="11" t="s">
        <v>17</v>
      </c>
      <c r="K113" s="11">
        <v>1.58</v>
      </c>
      <c r="L113" s="11" t="s">
        <v>17</v>
      </c>
      <c r="M113" s="13"/>
      <c r="N113" s="12">
        <f t="shared" si="6"/>
        <v>85</v>
      </c>
      <c r="O113" s="12">
        <f t="shared" si="7"/>
        <v>87590</v>
      </c>
      <c r="P113" s="13"/>
      <c r="Q113" s="13"/>
      <c r="R113" s="13"/>
    </row>
    <row r="114" spans="1:18" x14ac:dyDescent="0.25">
      <c r="A114" s="13"/>
      <c r="B114" s="13"/>
      <c r="C114" s="11">
        <v>180</v>
      </c>
      <c r="D114" s="11" t="s">
        <v>16</v>
      </c>
      <c r="E114" s="15">
        <v>7.4139999999999996E-3</v>
      </c>
      <c r="F114" s="15">
        <v>3.1839999999999999E-6</v>
      </c>
      <c r="G114" s="11">
        <v>97.01</v>
      </c>
      <c r="H114" s="11" t="s">
        <v>17</v>
      </c>
      <c r="I114" s="11">
        <v>3.58</v>
      </c>
      <c r="J114" s="11" t="s">
        <v>17</v>
      </c>
      <c r="K114" s="11">
        <v>1.74</v>
      </c>
      <c r="L114" s="11" t="s">
        <v>17</v>
      </c>
      <c r="M114" s="13"/>
      <c r="N114" s="13"/>
      <c r="O114" s="13"/>
      <c r="P114" s="13"/>
      <c r="Q114" s="13"/>
      <c r="R114" s="13"/>
    </row>
    <row r="115" spans="1:18" x14ac:dyDescent="0.25">
      <c r="A115" s="13"/>
      <c r="B115" s="13"/>
      <c r="C115" s="11">
        <v>200</v>
      </c>
      <c r="D115" s="11" t="s">
        <v>16</v>
      </c>
      <c r="E115" s="15">
        <v>6.8510000000000003E-3</v>
      </c>
      <c r="F115" s="15">
        <v>2.8890000000000002E-6</v>
      </c>
      <c r="G115" s="11">
        <v>117.04</v>
      </c>
      <c r="H115" s="11" t="s">
        <v>17</v>
      </c>
      <c r="I115" s="11">
        <v>4.58</v>
      </c>
      <c r="J115" s="11" t="s">
        <v>17</v>
      </c>
      <c r="K115" s="11">
        <v>2.09</v>
      </c>
      <c r="L115" s="11" t="s">
        <v>17</v>
      </c>
      <c r="M115" s="13"/>
      <c r="N115" s="13"/>
      <c r="O115" s="13"/>
      <c r="P115" s="13"/>
      <c r="Q115" s="13"/>
      <c r="R115" s="13"/>
    </row>
  </sheetData>
  <mergeCells count="1">
    <mergeCell ref="Q1:R1"/>
  </mergeCells>
  <pageMargins left="0.75" right="0.75" top="0.75" bottom="0.5" header="0.5" footer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Deut_in_Mylar</vt:lpstr>
      <vt:lpstr>reference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aalejo</dc:creator>
  <cp:lastModifiedBy>Fang Liu (FA Talent)</cp:lastModifiedBy>
  <dcterms:created xsi:type="dcterms:W3CDTF">2016-04-22T18:50:53Z</dcterms:created>
  <dcterms:modified xsi:type="dcterms:W3CDTF">2021-06-21T02:47:10Z</dcterms:modified>
</cp:coreProperties>
</file>